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8.xml" ContentType="application/vnd.ms-office.activeX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Override PartName="/xl/activeX/activeX5.xml" ContentType="application/vnd.ms-office.activeX+xml"/>
  <Override PartName="/xl/activeX/activeX6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10.xml" ContentType="application/vnd.ms-office.activeX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75" windowHeight="15225" activeTab="1"/>
  </bookViews>
  <sheets>
    <sheet name="QuickBooks Export Tips" sheetId="12" r:id="rId1"/>
    <sheet name="Sanitation Exp By Vender" sheetId="11" r:id="rId2"/>
    <sheet name="Sanitation P&amp;L" sheetId="9" r:id="rId3"/>
    <sheet name="Sewer Exp by Vender" sheetId="7" r:id="rId4"/>
    <sheet name="Sewer P&amp;L" sheetId="5" r:id="rId5"/>
    <sheet name="Water Exp by Vender" sheetId="3" r:id="rId6"/>
    <sheet name="Water P&amp;L" sheetId="1" r:id="rId7"/>
  </sheets>
  <definedNames>
    <definedName name="_xlnm.Print_Titles" localSheetId="1">'Sanitation Exp By Vender'!$A:$B,'Sanitation Exp By Vender'!$1:$1</definedName>
    <definedName name="_xlnm.Print_Titles" localSheetId="2">'Sanitation P&amp;L'!$A:$D,'Sanitation P&amp;L'!$1:$1</definedName>
    <definedName name="_xlnm.Print_Titles" localSheetId="3">'Sewer Exp by Vender'!$A:$B,'Sewer Exp by Vender'!$1:$1</definedName>
    <definedName name="_xlnm.Print_Titles" localSheetId="4">'Sewer P&amp;L'!$A:$D,'Sewer P&amp;L'!$1:$1</definedName>
    <definedName name="_xlnm.Print_Titles" localSheetId="5">'Water Exp by Vender'!$A:$B,'Water Exp by Vender'!$1:$1</definedName>
    <definedName name="_xlnm.Print_Titles" localSheetId="6">'Water P&amp;L'!$A:$D,'Water P&amp;L'!$1:$1</definedName>
    <definedName name="QB_COLUMN_1" localSheetId="1" hidden="1">'Sanitation Exp By Vender'!$C$1</definedName>
    <definedName name="QB_COLUMN_1" localSheetId="3" hidden="1">'Sewer Exp by Vender'!$C$1</definedName>
    <definedName name="QB_COLUMN_1" localSheetId="5" hidden="1">'Water Exp by Vender'!$C$1</definedName>
    <definedName name="QB_COLUMN_16" localSheetId="1" hidden="1">'Sanitation Exp By Vender'!$M$1</definedName>
    <definedName name="QB_COLUMN_16" localSheetId="3" hidden="1">'Sewer Exp by Vender'!$M$1</definedName>
    <definedName name="QB_COLUMN_16" localSheetId="5" hidden="1">'Water Exp by Vender'!$M$1</definedName>
    <definedName name="QB_COLUMN_19" localSheetId="1" hidden="1">'Sanitation Exp By Vender'!$O$1</definedName>
    <definedName name="QB_COLUMN_19" localSheetId="3" hidden="1">'Sewer Exp by Vender'!$O$1</definedName>
    <definedName name="QB_COLUMN_19" localSheetId="5" hidden="1">'Water Exp by Vender'!$O$1</definedName>
    <definedName name="QB_COLUMN_20" localSheetId="1" hidden="1">'Sanitation Exp By Vender'!$Q$1</definedName>
    <definedName name="QB_COLUMN_20" localSheetId="3" hidden="1">'Sewer Exp by Vender'!$Q$1</definedName>
    <definedName name="QB_COLUMN_20" localSheetId="5" hidden="1">'Water Exp by Vender'!$Q$1</definedName>
    <definedName name="QB_COLUMN_29" localSheetId="2" hidden="1">'Sanitation P&amp;L'!$E$1</definedName>
    <definedName name="QB_COLUMN_29" localSheetId="4" hidden="1">'Sewer P&amp;L'!$E$1</definedName>
    <definedName name="QB_COLUMN_29" localSheetId="6" hidden="1">'Water P&amp;L'!$E$1</definedName>
    <definedName name="QB_COLUMN_3" localSheetId="1" hidden="1">'Sanitation Exp By Vender'!$E$1</definedName>
    <definedName name="QB_COLUMN_3" localSheetId="3" hidden="1">'Sewer Exp by Vender'!$E$1</definedName>
    <definedName name="QB_COLUMN_3" localSheetId="5" hidden="1">'Water Exp by Vender'!$E$1</definedName>
    <definedName name="QB_COLUMN_30" localSheetId="1" hidden="1">'Sanitation Exp By Vender'!$S$1</definedName>
    <definedName name="QB_COLUMN_30" localSheetId="3" hidden="1">'Sewer Exp by Vender'!$S$1</definedName>
    <definedName name="QB_COLUMN_30" localSheetId="5" hidden="1">'Water Exp by Vender'!$S$1</definedName>
    <definedName name="QB_COLUMN_31" localSheetId="1" hidden="1">'Sanitation Exp By Vender'!$U$1</definedName>
    <definedName name="QB_COLUMN_31" localSheetId="3" hidden="1">'Sewer Exp by Vender'!$U$1</definedName>
    <definedName name="QB_COLUMN_31" localSheetId="5" hidden="1">'Water Exp by Vender'!$U$1</definedName>
    <definedName name="QB_COLUMN_4" localSheetId="1" hidden="1">'Sanitation Exp By Vender'!$G$1</definedName>
    <definedName name="QB_COLUMN_4" localSheetId="3" hidden="1">'Sewer Exp by Vender'!$G$1</definedName>
    <definedName name="QB_COLUMN_4" localSheetId="5" hidden="1">'Water Exp by Vender'!$G$1</definedName>
    <definedName name="QB_COLUMN_5" localSheetId="1" hidden="1">'Sanitation Exp By Vender'!$I$1</definedName>
    <definedName name="QB_COLUMN_5" localSheetId="3" hidden="1">'Sewer Exp by Vender'!$I$1</definedName>
    <definedName name="QB_COLUMN_5" localSheetId="5" hidden="1">'Water Exp by Vender'!$I$1</definedName>
    <definedName name="QB_COLUMN_8" localSheetId="1" hidden="1">'Sanitation Exp By Vender'!$K$1</definedName>
    <definedName name="QB_COLUMN_8" localSheetId="3" hidden="1">'Sewer Exp by Vender'!$K$1</definedName>
    <definedName name="QB_COLUMN_8" localSheetId="5" hidden="1">'Water Exp by Vender'!$K$1</definedName>
    <definedName name="QB_DATA_0" localSheetId="1" hidden="1">'Sanitation Exp By Vender'!$3:$3,'Sanitation Exp By Vender'!$6:$6,'Sanitation Exp By Vender'!$9:$9,'Sanitation Exp By Vender'!$12:$12,'Sanitation Exp By Vender'!$13:$13,'Sanitation Exp By Vender'!$14:$14,'Sanitation Exp By Vender'!$15:$15,'Sanitation Exp By Vender'!$16:$16,'Sanitation Exp By Vender'!$17:$17,'Sanitation Exp By Vender'!$18:$18,'Sanitation Exp By Vender'!$19:$19,'Sanitation Exp By Vender'!$22:$22,'Sanitation Exp By Vender'!$25:$25,'Sanitation Exp By Vender'!$28:$28</definedName>
    <definedName name="QB_DATA_0" localSheetId="2" hidden="1">'Sanitation P&amp;L'!$4:$4,'Sanitation P&amp;L'!$7:$7,'Sanitation P&amp;L'!$8:$8,'Sanitation P&amp;L'!$9:$9,'Sanitation P&amp;L'!$10:$10,'Sanitation P&amp;L'!$11:$11,'Sanitation P&amp;L'!$12:$12</definedName>
    <definedName name="QB_DATA_0" localSheetId="3" hidden="1">'Sewer Exp by Vender'!$3:$3,'Sewer Exp by Vender'!$6:$6,'Sewer Exp by Vender'!$9:$9,'Sewer Exp by Vender'!$12:$12,'Sewer Exp by Vender'!$13:$13,'Sewer Exp by Vender'!$16:$16,'Sewer Exp by Vender'!$17:$17,'Sewer Exp by Vender'!$18:$18,'Sewer Exp by Vender'!$19:$19</definedName>
    <definedName name="QB_DATA_0" localSheetId="4" hidden="1">'Sewer P&amp;L'!$4:$4,'Sewer P&amp;L'!$7:$7,'Sewer P&amp;L'!$8:$8,'Sewer P&amp;L'!$9:$9,'Sewer P&amp;L'!$10:$10</definedName>
    <definedName name="QB_DATA_0" localSheetId="5" hidden="1">'Water Exp by Vender'!$3:$3,'Water Exp by Vender'!$6:$6,'Water Exp by Vender'!$9:$9,'Water Exp by Vender'!$12:$12,'Water Exp by Vender'!$15:$15,'Water Exp by Vender'!$18:$18,'Water Exp by Vender'!$21:$21,'Water Exp by Vender'!$24:$24,'Water Exp by Vender'!$27:$27,'Water Exp by Vender'!$30:$30,'Water Exp by Vender'!$33:$33,'Water Exp by Vender'!$34:$34,'Water Exp by Vender'!$35:$35,'Water Exp by Vender'!$36:$36,'Water Exp by Vender'!$39:$39,'Water Exp by Vender'!$42:$42</definedName>
    <definedName name="QB_DATA_0" localSheetId="6" hidden="1">'Water P&amp;L'!$4:$4,'Water P&amp;L'!$5:$5,'Water P&amp;L'!$6:$6,'Water P&amp;L'!$9:$9,'Water P&amp;L'!$10:$10,'Water P&amp;L'!$11:$11,'Water P&amp;L'!$12:$12,'Water P&amp;L'!$13:$13,'Water P&amp;L'!$14:$14,'Water P&amp;L'!$15:$15,'Water P&amp;L'!$16:$16,'Water P&amp;L'!$17:$17,'Water P&amp;L'!$18:$18,'Water P&amp;L'!$19:$19,'Water P&amp;L'!$20:$20,'Water P&amp;L'!$21:$21</definedName>
    <definedName name="QB_DATA_1" localSheetId="5" hidden="1">'Water Exp by Vender'!$45:$45,'Water Exp by Vender'!$48:$48,'Water Exp by Vender'!$49:$49,'Water Exp by Vender'!$52:$52,'Water Exp by Vender'!$53:$53,'Water Exp by Vender'!$56:$56,'Water Exp by Vender'!$59:$59,'Water Exp by Vender'!$62:$62,'Water Exp by Vender'!$63:$63,'Water Exp by Vender'!$66:$66,'Water Exp by Vender'!$69:$69,'Water Exp by Vender'!$72:$72</definedName>
    <definedName name="QB_DATA_1" localSheetId="6" hidden="1">'Water P&amp;L'!$22:$22</definedName>
    <definedName name="QB_FORMULA_0" localSheetId="1" hidden="1">'Sanitation Exp By Vender'!$U$3,'Sanitation Exp By Vender'!$S$4,'Sanitation Exp By Vender'!$U$4,'Sanitation Exp By Vender'!$U$6,'Sanitation Exp By Vender'!$S$7,'Sanitation Exp By Vender'!$U$7,'Sanitation Exp By Vender'!$U$9,'Sanitation Exp By Vender'!$S$10,'Sanitation Exp By Vender'!$U$10,'Sanitation Exp By Vender'!$U$12,'Sanitation Exp By Vender'!$U$13,'Sanitation Exp By Vender'!$U$14,'Sanitation Exp By Vender'!$U$15,'Sanitation Exp By Vender'!$U$16,'Sanitation Exp By Vender'!$U$17,'Sanitation Exp By Vender'!$U$18</definedName>
    <definedName name="QB_FORMULA_0" localSheetId="2" hidden="1">'Sanitation P&amp;L'!$E$5,'Sanitation P&amp;L'!$E$13,'Sanitation P&amp;L'!$E$14,'Sanitation P&amp;L'!$E$15</definedName>
    <definedName name="QB_FORMULA_0" localSheetId="3" hidden="1">'Sewer Exp by Vender'!$U$3,'Sewer Exp by Vender'!$S$4,'Sewer Exp by Vender'!$U$4,'Sewer Exp by Vender'!$U$6,'Sewer Exp by Vender'!$S$7,'Sewer Exp by Vender'!$U$7,'Sewer Exp by Vender'!$U$9,'Sewer Exp by Vender'!$S$10,'Sewer Exp by Vender'!$U$10,'Sewer Exp by Vender'!$U$12,'Sewer Exp by Vender'!$U$13,'Sewer Exp by Vender'!$S$14,'Sewer Exp by Vender'!$U$14,'Sewer Exp by Vender'!$U$16,'Sewer Exp by Vender'!$U$17,'Sewer Exp by Vender'!$U$18</definedName>
    <definedName name="QB_FORMULA_0" localSheetId="4" hidden="1">'Sewer P&amp;L'!$E$5,'Sewer P&amp;L'!$E$11,'Sewer P&amp;L'!$E$12,'Sewer P&amp;L'!$E$13</definedName>
    <definedName name="QB_FORMULA_0" localSheetId="5" hidden="1">'Water Exp by Vender'!$U$3,'Water Exp by Vender'!$S$4,'Water Exp by Vender'!$U$4,'Water Exp by Vender'!$U$6,'Water Exp by Vender'!$S$7,'Water Exp by Vender'!$U$7,'Water Exp by Vender'!$U$9,'Water Exp by Vender'!$S$10,'Water Exp by Vender'!$U$10,'Water Exp by Vender'!$U$12,'Water Exp by Vender'!$S$13,'Water Exp by Vender'!$U$13,'Water Exp by Vender'!$U$15,'Water Exp by Vender'!$S$16,'Water Exp by Vender'!$U$16,'Water Exp by Vender'!$U$18</definedName>
    <definedName name="QB_FORMULA_0" localSheetId="6" hidden="1">'Water P&amp;L'!$E$7,'Water P&amp;L'!$E$23,'Water P&amp;L'!$E$24,'Water P&amp;L'!$E$25</definedName>
    <definedName name="QB_FORMULA_1" localSheetId="1" hidden="1">'Sanitation Exp By Vender'!$U$19,'Sanitation Exp By Vender'!$S$20,'Sanitation Exp By Vender'!$U$20,'Sanitation Exp By Vender'!$U$22,'Sanitation Exp By Vender'!$S$23,'Sanitation Exp By Vender'!$U$23,'Sanitation Exp By Vender'!$U$25,'Sanitation Exp By Vender'!$S$26,'Sanitation Exp By Vender'!$U$26,'Sanitation Exp By Vender'!$U$28,'Sanitation Exp By Vender'!$S$29,'Sanitation Exp By Vender'!$U$29,'Sanitation Exp By Vender'!$S$30,'Sanitation Exp By Vender'!$U$30</definedName>
    <definedName name="QB_FORMULA_1" localSheetId="3" hidden="1">'Sewer Exp by Vender'!$U$19,'Sewer Exp by Vender'!$S$20,'Sewer Exp by Vender'!$U$20,'Sewer Exp by Vender'!$S$21,'Sewer Exp by Vender'!$U$21</definedName>
    <definedName name="QB_FORMULA_1" localSheetId="5" hidden="1">'Water Exp by Vender'!$S$19,'Water Exp by Vender'!$U$19,'Water Exp by Vender'!$U$21,'Water Exp by Vender'!$S$22,'Water Exp by Vender'!$U$22,'Water Exp by Vender'!$U$24,'Water Exp by Vender'!$S$25,'Water Exp by Vender'!$U$25,'Water Exp by Vender'!$U$27,'Water Exp by Vender'!$S$28,'Water Exp by Vender'!$U$28,'Water Exp by Vender'!$U$30,'Water Exp by Vender'!$S$31,'Water Exp by Vender'!$U$31,'Water Exp by Vender'!$U$33,'Water Exp by Vender'!$U$34</definedName>
    <definedName name="QB_FORMULA_2" localSheetId="5" hidden="1">'Water Exp by Vender'!$U$35,'Water Exp by Vender'!$U$36,'Water Exp by Vender'!$S$37,'Water Exp by Vender'!$U$37,'Water Exp by Vender'!$U$39,'Water Exp by Vender'!$S$40,'Water Exp by Vender'!$U$40,'Water Exp by Vender'!$U$42,'Water Exp by Vender'!$S$43,'Water Exp by Vender'!$U$43,'Water Exp by Vender'!$U$45,'Water Exp by Vender'!$S$46,'Water Exp by Vender'!$U$46,'Water Exp by Vender'!$U$48,'Water Exp by Vender'!$U$49,'Water Exp by Vender'!$S$50</definedName>
    <definedName name="QB_FORMULA_3" localSheetId="5" hidden="1">'Water Exp by Vender'!$U$50,'Water Exp by Vender'!$U$52,'Water Exp by Vender'!$U$53,'Water Exp by Vender'!$S$54,'Water Exp by Vender'!$U$54,'Water Exp by Vender'!$U$56,'Water Exp by Vender'!$S$57,'Water Exp by Vender'!$U$57,'Water Exp by Vender'!$U$59,'Water Exp by Vender'!$S$60,'Water Exp by Vender'!$U$60,'Water Exp by Vender'!$U$62,'Water Exp by Vender'!$U$63,'Water Exp by Vender'!$S$64,'Water Exp by Vender'!$U$64,'Water Exp by Vender'!$U$66</definedName>
    <definedName name="QB_FORMULA_4" localSheetId="5" hidden="1">'Water Exp by Vender'!$S$67,'Water Exp by Vender'!$U$67,'Water Exp by Vender'!$U$69,'Water Exp by Vender'!$S$70,'Water Exp by Vender'!$U$70,'Water Exp by Vender'!$U$72,'Water Exp by Vender'!$S$73,'Water Exp by Vender'!$U$73,'Water Exp by Vender'!$S$74,'Water Exp by Vender'!$U$74</definedName>
    <definedName name="QB_ROW_10010" localSheetId="1" hidden="1">'Sanitation Exp By Vender'!$B$24</definedName>
    <definedName name="QB_ROW_1010" localSheetId="5" hidden="1">'Water Exp by Vender'!$B$51</definedName>
    <definedName name="QB_ROW_10310" localSheetId="1" hidden="1">'Sanitation Exp By Vender'!$B$26</definedName>
    <definedName name="QB_ROW_114010" localSheetId="5" hidden="1">'Water Exp by Vender'!$B$32</definedName>
    <definedName name="QB_ROW_114310" localSheetId="5" hidden="1">'Water Exp by Vender'!$B$37</definedName>
    <definedName name="QB_ROW_115010" localSheetId="5" hidden="1">'Water Exp by Vender'!$B$23</definedName>
    <definedName name="QB_ROW_115310" localSheetId="5" hidden="1">'Water Exp by Vender'!$B$25</definedName>
    <definedName name="QB_ROW_116010" localSheetId="5" hidden="1">'Water Exp by Vender'!$B$20</definedName>
    <definedName name="QB_ROW_116310" localSheetId="5" hidden="1">'Water Exp by Vender'!$B$22</definedName>
    <definedName name="QB_ROW_117010" localSheetId="5" hidden="1">'Water Exp by Vender'!$B$38</definedName>
    <definedName name="QB_ROW_117310" localSheetId="5" hidden="1">'Water Exp by Vender'!$B$40</definedName>
    <definedName name="QB_ROW_118010" localSheetId="5" hidden="1">'Water Exp by Vender'!$B$26</definedName>
    <definedName name="QB_ROW_118310" localSheetId="5" hidden="1">'Water Exp by Vender'!$B$28</definedName>
    <definedName name="QB_ROW_119010" localSheetId="5" hidden="1">'Water Exp by Vender'!$B$14</definedName>
    <definedName name="QB_ROW_119310" localSheetId="5" hidden="1">'Water Exp by Vender'!$B$16</definedName>
    <definedName name="QB_ROW_12010" localSheetId="1" hidden="1">'Sanitation Exp By Vender'!$B$2</definedName>
    <definedName name="QB_ROW_12310" localSheetId="1" hidden="1">'Sanitation Exp By Vender'!$B$4</definedName>
    <definedName name="QB_ROW_1310" localSheetId="5" hidden="1">'Water Exp by Vender'!$B$54</definedName>
    <definedName name="QB_ROW_133010" localSheetId="5" hidden="1">'Water Exp by Vender'!$B$41</definedName>
    <definedName name="QB_ROW_133310" localSheetId="5" hidden="1">'Water Exp by Vender'!$B$43</definedName>
    <definedName name="QB_ROW_134010" localSheetId="5" hidden="1">'Water Exp by Vender'!$B$17</definedName>
    <definedName name="QB_ROW_134310" localSheetId="5" hidden="1">'Water Exp by Vender'!$B$19</definedName>
    <definedName name="QB_ROW_15010" localSheetId="1" hidden="1">'Sanitation Exp By Vender'!$B$5</definedName>
    <definedName name="QB_ROW_15310" localSheetId="1" hidden="1">'Sanitation Exp By Vender'!$B$7</definedName>
    <definedName name="QB_ROW_17010" localSheetId="1" hidden="1">'Sanitation Exp By Vender'!$B$21</definedName>
    <definedName name="QB_ROW_17310" localSheetId="1" hidden="1">'Sanitation Exp By Vender'!$B$23</definedName>
    <definedName name="QB_ROW_18010" localSheetId="1" hidden="1">'Sanitation Exp By Vender'!$B$27</definedName>
    <definedName name="QB_ROW_18230" localSheetId="6" hidden="1">'Water P&amp;L'!$D$18</definedName>
    <definedName name="QB_ROW_18301" localSheetId="2" hidden="1">'Sanitation P&amp;L'!$A$15</definedName>
    <definedName name="QB_ROW_18301" localSheetId="4" hidden="1">'Sewer P&amp;L'!$A$13</definedName>
    <definedName name="QB_ROW_18301" localSheetId="6" hidden="1">'Water P&amp;L'!$A$25</definedName>
    <definedName name="QB_ROW_18310" localSheetId="1" hidden="1">'Sanitation Exp By Vender'!$B$29</definedName>
    <definedName name="QB_ROW_19011" localSheetId="2" hidden="1">'Sanitation P&amp;L'!$B$2</definedName>
    <definedName name="QB_ROW_19011" localSheetId="4" hidden="1">'Sewer P&amp;L'!$B$2</definedName>
    <definedName name="QB_ROW_19011" localSheetId="6" hidden="1">'Water P&amp;L'!$B$2</definedName>
    <definedName name="QB_ROW_19311" localSheetId="2" hidden="1">'Sanitation P&amp;L'!$B$14</definedName>
    <definedName name="QB_ROW_19311" localSheetId="4" hidden="1">'Sewer P&amp;L'!$B$12</definedName>
    <definedName name="QB_ROW_19311" localSheetId="6" hidden="1">'Water P&amp;L'!$B$24</definedName>
    <definedName name="QB_ROW_20010" localSheetId="5" hidden="1">'Water Exp by Vender'!$B$2</definedName>
    <definedName name="QB_ROW_20021" localSheetId="2" hidden="1">'Sanitation P&amp;L'!$C$3</definedName>
    <definedName name="QB_ROW_20021" localSheetId="4" hidden="1">'Sewer P&amp;L'!$C$3</definedName>
    <definedName name="QB_ROW_20021" localSheetId="6" hidden="1">'Water P&amp;L'!$C$3</definedName>
    <definedName name="QB_ROW_20310" localSheetId="5" hidden="1">'Water Exp by Vender'!$B$4</definedName>
    <definedName name="QB_ROW_20321" localSheetId="2" hidden="1">'Sanitation P&amp;L'!$C$5</definedName>
    <definedName name="QB_ROW_20321" localSheetId="4" hidden="1">'Sewer P&amp;L'!$C$5</definedName>
    <definedName name="QB_ROW_20321" localSheetId="6" hidden="1">'Water P&amp;L'!$C$7</definedName>
    <definedName name="QB_ROW_21010" localSheetId="5" hidden="1">'Water Exp by Vender'!$B$44</definedName>
    <definedName name="QB_ROW_21021" localSheetId="2" hidden="1">'Sanitation P&amp;L'!$C$6</definedName>
    <definedName name="QB_ROW_21021" localSheetId="4" hidden="1">'Sewer P&amp;L'!$C$6</definedName>
    <definedName name="QB_ROW_21021" localSheetId="6" hidden="1">'Water P&amp;L'!$C$8</definedName>
    <definedName name="QB_ROW_21310" localSheetId="5" hidden="1">'Water Exp by Vender'!$B$46</definedName>
    <definedName name="QB_ROW_21321" localSheetId="2" hidden="1">'Sanitation P&amp;L'!$C$13</definedName>
    <definedName name="QB_ROW_21321" localSheetId="4" hidden="1">'Sewer P&amp;L'!$C$11</definedName>
    <definedName name="QB_ROW_21321" localSheetId="6" hidden="1">'Water P&amp;L'!$C$23</definedName>
    <definedName name="QB_ROW_21330" localSheetId="6" hidden="1">'Water P&amp;L'!$D$21</definedName>
    <definedName name="QB_ROW_23010" localSheetId="5" hidden="1">'Water Exp by Vender'!$B$47</definedName>
    <definedName name="QB_ROW_23310" localSheetId="5" hidden="1">'Water Exp by Vender'!$B$50</definedName>
    <definedName name="QB_ROW_25010" localSheetId="5" hidden="1">'Water Exp by Vender'!$B$11</definedName>
    <definedName name="QB_ROW_25310" localSheetId="5" hidden="1">'Water Exp by Vender'!$B$13</definedName>
    <definedName name="QB_ROW_27010" localSheetId="3" hidden="1">'Sewer Exp by Vender'!$B$8</definedName>
    <definedName name="QB_ROW_27310" localSheetId="3" hidden="1">'Sewer Exp by Vender'!$B$10</definedName>
    <definedName name="QB_ROW_28010" localSheetId="3" hidden="1">'Sewer Exp by Vender'!$B$5</definedName>
    <definedName name="QB_ROW_28310" localSheetId="3" hidden="1">'Sewer Exp by Vender'!$B$7</definedName>
    <definedName name="QB_ROW_29330" localSheetId="4" hidden="1">'Sewer P&amp;L'!$D$4</definedName>
    <definedName name="QB_ROW_3010" localSheetId="1" hidden="1">'Sanitation Exp By Vender'!$B$11</definedName>
    <definedName name="QB_ROW_3010" localSheetId="3" hidden="1">'Sewer Exp by Vender'!$B$15</definedName>
    <definedName name="QB_ROW_31230" localSheetId="2" hidden="1">'Sanitation P&amp;L'!$D$4</definedName>
    <definedName name="QB_ROW_31330" localSheetId="4" hidden="1">'Sewer P&amp;L'!$D$7</definedName>
    <definedName name="QB_ROW_32230" localSheetId="2" hidden="1">'Sanitation P&amp;L'!$D$9</definedName>
    <definedName name="QB_ROW_32301" localSheetId="1" hidden="1">'Sanitation Exp By Vender'!$A$30</definedName>
    <definedName name="QB_ROW_32301" localSheetId="3" hidden="1">'Sewer Exp by Vender'!$A$21</definedName>
    <definedName name="QB_ROW_32301" localSheetId="5" hidden="1">'Water Exp by Vender'!$A$74</definedName>
    <definedName name="QB_ROW_3310" localSheetId="1" hidden="1">'Sanitation Exp By Vender'!$B$20</definedName>
    <definedName name="QB_ROW_3310" localSheetId="3" hidden="1">'Sewer Exp by Vender'!$B$20</definedName>
    <definedName name="QB_ROW_33330" localSheetId="6" hidden="1">'Water P&amp;L'!$D$12</definedName>
    <definedName name="QB_ROW_34010" localSheetId="5" hidden="1">'Water Exp by Vender'!$B$68</definedName>
    <definedName name="QB_ROW_34230" localSheetId="2" hidden="1">'Sanitation P&amp;L'!$D$12</definedName>
    <definedName name="QB_ROW_34310" localSheetId="5" hidden="1">'Water Exp by Vender'!$B$70</definedName>
    <definedName name="QB_ROW_36230" localSheetId="2" hidden="1">'Sanitation P&amp;L'!$D$10</definedName>
    <definedName name="QB_ROW_36230" localSheetId="4" hidden="1">'Sewer P&amp;L'!$D$10</definedName>
    <definedName name="QB_ROW_37230" localSheetId="2" hidden="1">'Sanitation P&amp;L'!$D$8</definedName>
    <definedName name="QB_ROW_37230" localSheetId="4" hidden="1">'Sewer P&amp;L'!$D$9</definedName>
    <definedName name="QB_ROW_39230" localSheetId="4" hidden="1">'Sewer P&amp;L'!$D$8</definedName>
    <definedName name="QB_ROW_40010" localSheetId="5" hidden="1">'Water Exp by Vender'!$B$55</definedName>
    <definedName name="QB_ROW_4010" localSheetId="3" hidden="1">'Sewer Exp by Vender'!$B$11</definedName>
    <definedName name="QB_ROW_4010" localSheetId="5" hidden="1">'Water Exp by Vender'!$B$58</definedName>
    <definedName name="QB_ROW_40310" localSheetId="5" hidden="1">'Water Exp by Vender'!$B$57</definedName>
    <definedName name="QB_ROW_42230" localSheetId="2" hidden="1">'Sanitation P&amp;L'!$D$11</definedName>
    <definedName name="QB_ROW_42230" localSheetId="6" hidden="1">'Water P&amp;L'!$D$13</definedName>
    <definedName name="QB_ROW_4310" localSheetId="3" hidden="1">'Sewer Exp by Vender'!$B$14</definedName>
    <definedName name="QB_ROW_4310" localSheetId="5" hidden="1">'Water Exp by Vender'!$B$60</definedName>
    <definedName name="QB_ROW_43230" localSheetId="6" hidden="1">'Water P&amp;L'!$D$20</definedName>
    <definedName name="QB_ROW_44230" localSheetId="2" hidden="1">'Sanitation P&amp;L'!$D$7</definedName>
    <definedName name="QB_ROW_47230" localSheetId="6" hidden="1">'Water P&amp;L'!$D$6</definedName>
    <definedName name="QB_ROW_48010" localSheetId="5" hidden="1">'Water Exp by Vender'!$B$61</definedName>
    <definedName name="QB_ROW_48310" localSheetId="5" hidden="1">'Water Exp by Vender'!$B$64</definedName>
    <definedName name="QB_ROW_5010" localSheetId="1" hidden="1">'Sanitation Exp By Vender'!$B$8</definedName>
    <definedName name="QB_ROW_51230" localSheetId="6" hidden="1">'Water P&amp;L'!$D$4</definedName>
    <definedName name="QB_ROW_5310" localSheetId="1" hidden="1">'Sanitation Exp By Vender'!$B$10</definedName>
    <definedName name="QB_ROW_53230" localSheetId="6" hidden="1">'Water P&amp;L'!$D$22</definedName>
    <definedName name="QB_ROW_54230" localSheetId="6" hidden="1">'Water P&amp;L'!$D$5</definedName>
    <definedName name="QB_ROW_55230" localSheetId="6" hidden="1">'Water P&amp;L'!$D$11</definedName>
    <definedName name="QB_ROW_58330" localSheetId="6" hidden="1">'Water P&amp;L'!$D$14</definedName>
    <definedName name="QB_ROW_6010" localSheetId="3" hidden="1">'Sewer Exp by Vender'!$B$2</definedName>
    <definedName name="QB_ROW_62330" localSheetId="6" hidden="1">'Water P&amp;L'!$D$19</definedName>
    <definedName name="QB_ROW_6310" localSheetId="3" hidden="1">'Sewer Exp by Vender'!$B$4</definedName>
    <definedName name="QB_ROW_67010" localSheetId="5" hidden="1">'Water Exp by Vender'!$B$8</definedName>
    <definedName name="QB_ROW_67310" localSheetId="5" hidden="1">'Water Exp by Vender'!$B$10</definedName>
    <definedName name="QB_ROW_68010" localSheetId="5" hidden="1">'Water Exp by Vender'!$B$71</definedName>
    <definedName name="QB_ROW_68310" localSheetId="5" hidden="1">'Water Exp by Vender'!$B$73</definedName>
    <definedName name="QB_ROW_69010" localSheetId="5" hidden="1">'Water Exp by Vender'!$B$5</definedName>
    <definedName name="QB_ROW_69310" localSheetId="5" hidden="1">'Water Exp by Vender'!$B$7</definedName>
    <definedName name="QB_ROW_71230" localSheetId="6" hidden="1">'Water P&amp;L'!$D$9</definedName>
    <definedName name="QB_ROW_76010" localSheetId="5" hidden="1">'Water Exp by Vender'!$B$65</definedName>
    <definedName name="QB_ROW_76310" localSheetId="5" hidden="1">'Water Exp by Vender'!$B$67</definedName>
    <definedName name="QB_ROW_77230" localSheetId="6" hidden="1">'Water P&amp;L'!$D$17</definedName>
    <definedName name="QB_ROW_78010" localSheetId="5" hidden="1">'Water Exp by Vender'!$B$29</definedName>
    <definedName name="QB_ROW_78310" localSheetId="5" hidden="1">'Water Exp by Vender'!$B$31</definedName>
    <definedName name="QB_ROW_82230" localSheetId="6" hidden="1">'Water P&amp;L'!$D$10</definedName>
    <definedName name="QB_ROW_83230" localSheetId="6" hidden="1">'Water P&amp;L'!$D$15</definedName>
    <definedName name="QB_ROW_88230" localSheetId="6" hidden="1">'Water P&amp;L'!$D$16</definedName>
    <definedName name="QBCANSUPPORTUPDATE" localSheetId="1">TRUE</definedName>
    <definedName name="QBCANSUPPORTUPDATE" localSheetId="2">TRUE</definedName>
    <definedName name="QBCANSUPPORTUPDATE" localSheetId="3">TRUE</definedName>
    <definedName name="QBCANSUPPORTUPDATE" localSheetId="4">TRUE</definedName>
    <definedName name="QBCANSUPPORTUPDATE" localSheetId="5">TRUE</definedName>
    <definedName name="QBCANSUPPORTUPDATE" localSheetId="6">TRUE</definedName>
    <definedName name="QBCOMPANYFILENAME" localSheetId="1">"Z:\City of Dyer Sanitation.qbw"</definedName>
    <definedName name="QBCOMPANYFILENAME" localSheetId="2">"Z:\City of Dyer Sanitation.qbw"</definedName>
    <definedName name="QBCOMPANYFILENAME" localSheetId="3">"Z:\City of Dyer Sewer.qbw"</definedName>
    <definedName name="QBCOMPANYFILENAME" localSheetId="4">"Z:\City of Dyer Sewer.qbw"</definedName>
    <definedName name="QBCOMPANYFILENAME" localSheetId="5">"Z:\City of Dyer Water .qbw"</definedName>
    <definedName name="QBCOMPANYFILENAME" localSheetId="6">"Z:\City of Dyer Water .qbw"</definedName>
    <definedName name="QBENDDATE" localSheetId="1">20180131</definedName>
    <definedName name="QBENDDATE" localSheetId="2">20180131</definedName>
    <definedName name="QBENDDATE" localSheetId="3">20180131</definedName>
    <definedName name="QBENDDATE" localSheetId="4">20180131</definedName>
    <definedName name="QBENDDATE" localSheetId="5">20180131</definedName>
    <definedName name="QBENDDATE" localSheetId="6">20180131</definedName>
    <definedName name="QBHEADERSONSCREEN" localSheetId="1">FALSE</definedName>
    <definedName name="QBHEADERSONSCREEN" localSheetId="2">FALSE</definedName>
    <definedName name="QBHEADERSONSCREEN" localSheetId="3">FALSE</definedName>
    <definedName name="QBHEADERSONSCREEN" localSheetId="4">FALSE</definedName>
    <definedName name="QBHEADERSONSCREEN" localSheetId="5">FALSE</definedName>
    <definedName name="QBHEADERSONSCREEN" localSheetId="6">FALSE</definedName>
    <definedName name="QBMETADATASIZE" localSheetId="1">7450</definedName>
    <definedName name="QBMETADATASIZE" localSheetId="2">5892</definedName>
    <definedName name="QBMETADATASIZE" localSheetId="3">7450</definedName>
    <definedName name="QBMETADATASIZE" localSheetId="4">5892</definedName>
    <definedName name="QBMETADATASIZE" localSheetId="5">7450</definedName>
    <definedName name="QBMETADATASIZE" localSheetId="6">5892</definedName>
    <definedName name="QBPRESERVECOLOR" localSheetId="1">TRUE</definedName>
    <definedName name="QBPRESERVECOLOR" localSheetId="2">TRUE</definedName>
    <definedName name="QBPRESERVECOLOR" localSheetId="3">TRUE</definedName>
    <definedName name="QBPRESERVECOLOR" localSheetId="4">TRUE</definedName>
    <definedName name="QBPRESERVECOLOR" localSheetId="5">TRUE</definedName>
    <definedName name="QBPRESERVECOLOR" localSheetId="6">TRUE</definedName>
    <definedName name="QBPRESERVEFONT" localSheetId="1">TRUE</definedName>
    <definedName name="QBPRESERVEFONT" localSheetId="2">TRUE</definedName>
    <definedName name="QBPRESERVEFONT" localSheetId="3">TRUE</definedName>
    <definedName name="QBPRESERVEFONT" localSheetId="4">TRUE</definedName>
    <definedName name="QBPRESERVEFONT" localSheetId="5">TRUE</definedName>
    <definedName name="QBPRESERVEFONT" localSheetId="6">TRUE</definedName>
    <definedName name="QBPRESERVEROWHEIGHT" localSheetId="1">TRUE</definedName>
    <definedName name="QBPRESERVEROWHEIGHT" localSheetId="2">TRUE</definedName>
    <definedName name="QBPRESERVEROWHEIGHT" localSheetId="3">TRUE</definedName>
    <definedName name="QBPRESERVEROWHEIGHT" localSheetId="4">TRUE</definedName>
    <definedName name="QBPRESERVEROWHEIGHT" localSheetId="5">TRUE</definedName>
    <definedName name="QBPRESERVEROWHEIGHT" localSheetId="6">TRUE</definedName>
    <definedName name="QBPRESERVESPACE" localSheetId="1">TRUE</definedName>
    <definedName name="QBPRESERVESPACE" localSheetId="2">TRUE</definedName>
    <definedName name="QBPRESERVESPACE" localSheetId="3">TRUE</definedName>
    <definedName name="QBPRESERVESPACE" localSheetId="4">TRUE</definedName>
    <definedName name="QBPRESERVESPACE" localSheetId="5">TRUE</definedName>
    <definedName name="QBPRESERVESPACE" localSheetId="6">TRUE</definedName>
    <definedName name="QBREPORTCOLAXIS" localSheetId="1">0</definedName>
    <definedName name="QBREPORTCOLAXIS" localSheetId="2">0</definedName>
    <definedName name="QBREPORTCOLAXIS" localSheetId="3">0</definedName>
    <definedName name="QBREPORTCOLAXIS" localSheetId="4">0</definedName>
    <definedName name="QBREPORTCOLAXIS" localSheetId="5">0</definedName>
    <definedName name="QBREPORTCOLAXIS" localSheetId="6">0</definedName>
    <definedName name="QBREPORTCOMPANYID" localSheetId="1">"1f9e6bdc3ca6406ab9f3d1e58be521b6"</definedName>
    <definedName name="QBREPORTCOMPANYID" localSheetId="2">"1f9e6bdc3ca6406ab9f3d1e58be521b6"</definedName>
    <definedName name="QBREPORTCOMPANYID" localSheetId="3">"98d0ed8c76414b9db762394c342d9076"</definedName>
    <definedName name="QBREPORTCOMPANYID" localSheetId="4">"98d0ed8c76414b9db762394c342d9076"</definedName>
    <definedName name="QBREPORTCOMPANYID" localSheetId="5">"a1bbd1b194314f2fb05b2d940cea6c30"</definedName>
    <definedName name="QBREPORTCOMPANYID" localSheetId="6">"a1bbd1b194314f2fb05b2d940cea6c30"</definedName>
    <definedName name="QBREPORTCOMPARECOL_ANNUALBUDGET" localSheetId="1">FALSE</definedName>
    <definedName name="QBREPORTCOMPARECOL_ANNUALBUDGET" localSheetId="2">FALSE</definedName>
    <definedName name="QBREPORTCOMPARECOL_ANNUALBUDGET" localSheetId="3">FALSE</definedName>
    <definedName name="QBREPORTCOMPARECOL_ANNUALBUDGET" localSheetId="4">FALSE</definedName>
    <definedName name="QBREPORTCOMPARECOL_ANNUALBUDGET" localSheetId="5">FALSE</definedName>
    <definedName name="QBREPORTCOMPARECOL_ANNUALBUDGET" localSheetId="6">FALSE</definedName>
    <definedName name="QBREPORTCOMPARECOL_AVGCOGS" localSheetId="1">FALSE</definedName>
    <definedName name="QBREPORTCOMPARECOL_AVGCOGS" localSheetId="2">FALSE</definedName>
    <definedName name="QBREPORTCOMPARECOL_AVGCOGS" localSheetId="3">FALSE</definedName>
    <definedName name="QBREPORTCOMPARECOL_AVGCOGS" localSheetId="4">FALSE</definedName>
    <definedName name="QBREPORTCOMPARECOL_AVGCOGS" localSheetId="5">FALSE</definedName>
    <definedName name="QBREPORTCOMPARECOL_AVGCOGS" localSheetId="6">FALSE</definedName>
    <definedName name="QBREPORTCOMPARECOL_AVGPRICE" localSheetId="1">FALSE</definedName>
    <definedName name="QBREPORTCOMPARECOL_AVGPRICE" localSheetId="2">FALSE</definedName>
    <definedName name="QBREPORTCOMPARECOL_AVGPRICE" localSheetId="3">FALSE</definedName>
    <definedName name="QBREPORTCOMPARECOL_AVGPRICE" localSheetId="4">FALSE</definedName>
    <definedName name="QBREPORTCOMPARECOL_AVGPRICE" localSheetId="5">FALSE</definedName>
    <definedName name="QBREPORTCOMPARECOL_AVGPRICE" localSheetId="6">FALSE</definedName>
    <definedName name="QBREPORTCOMPARECOL_BUDDIFF" localSheetId="1">FALSE</definedName>
    <definedName name="QBREPORTCOMPARECOL_BUDDIFF" localSheetId="2">FALSE</definedName>
    <definedName name="QBREPORTCOMPARECOL_BUDDIFF" localSheetId="3">FALSE</definedName>
    <definedName name="QBREPORTCOMPARECOL_BUDDIFF" localSheetId="4">FALSE</definedName>
    <definedName name="QBREPORTCOMPARECOL_BUDDIFF" localSheetId="5">FALSE</definedName>
    <definedName name="QBREPORTCOMPARECOL_BUDDIFF" localSheetId="6">FALSE</definedName>
    <definedName name="QBREPORTCOMPARECOL_BUDGET" localSheetId="1">FALSE</definedName>
    <definedName name="QBREPORTCOMPARECOL_BUDGET" localSheetId="2">FALSE</definedName>
    <definedName name="QBREPORTCOMPARECOL_BUDGET" localSheetId="3">FALSE</definedName>
    <definedName name="QBREPORTCOMPARECOL_BUDGET" localSheetId="4">FALSE</definedName>
    <definedName name="QBREPORTCOMPARECOL_BUDGET" localSheetId="5">FALSE</definedName>
    <definedName name="QBREPORTCOMPARECOL_BUDGET" localSheetId="6">FALSE</definedName>
    <definedName name="QBREPORTCOMPARECOL_BUDPCT" localSheetId="1">FALSE</definedName>
    <definedName name="QBREPORTCOMPARECOL_BUDPCT" localSheetId="2">FALSE</definedName>
    <definedName name="QBREPORTCOMPARECOL_BUDPCT" localSheetId="3">FALSE</definedName>
    <definedName name="QBREPORTCOMPARECOL_BUDPCT" localSheetId="4">FALSE</definedName>
    <definedName name="QBREPORTCOMPARECOL_BUDPCT" localSheetId="5">FALSE</definedName>
    <definedName name="QBREPORTCOMPARECOL_BUDPCT" localSheetId="6">FALSE</definedName>
    <definedName name="QBREPORTCOMPARECOL_COGS" localSheetId="1">FALSE</definedName>
    <definedName name="QBREPORTCOMPARECOL_COGS" localSheetId="2">FALSE</definedName>
    <definedName name="QBREPORTCOMPARECOL_COGS" localSheetId="3">FALSE</definedName>
    <definedName name="QBREPORTCOMPARECOL_COGS" localSheetId="4">FALSE</definedName>
    <definedName name="QBREPORTCOMPARECOL_COGS" localSheetId="5">FALSE</definedName>
    <definedName name="QBREPORTCOMPARECOL_COGS" localSheetId="6">FALSE</definedName>
    <definedName name="QBREPORTCOMPARECOL_EXCLUDEAMOUNT" localSheetId="1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4">FALSE</definedName>
    <definedName name="QBREPORTCOMPARECOL_EXCLUDEAMOUNT" localSheetId="5">FALSE</definedName>
    <definedName name="QBREPORTCOMPARECOL_EXCLUDEAMOUNT" localSheetId="6">FALSE</definedName>
    <definedName name="QBREPORTCOMPARECOL_EXCLUDECURPERIOD" localSheetId="1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4">FALSE</definedName>
    <definedName name="QBREPORTCOMPARECOL_EXCLUDECURPERIOD" localSheetId="5">FALSE</definedName>
    <definedName name="QBREPORTCOMPARECOL_EXCLUDECURPERIOD" localSheetId="6">FALSE</definedName>
    <definedName name="QBREPORTCOMPARECOL_FORECAST" localSheetId="1">FALSE</definedName>
    <definedName name="QBREPORTCOMPARECOL_FORECAST" localSheetId="2">FALSE</definedName>
    <definedName name="QBREPORTCOMPARECOL_FORECAST" localSheetId="3">FALSE</definedName>
    <definedName name="QBREPORTCOMPARECOL_FORECAST" localSheetId="4">FALSE</definedName>
    <definedName name="QBREPORTCOMPARECOL_FORECAST" localSheetId="5">FALSE</definedName>
    <definedName name="QBREPORTCOMPARECOL_FORECAST" localSheetId="6">FALSE</definedName>
    <definedName name="QBREPORTCOMPARECOL_GROSSMARGIN" localSheetId="1">FALSE</definedName>
    <definedName name="QBREPORTCOMPARECOL_GROSSMARGIN" localSheetId="2">FALSE</definedName>
    <definedName name="QBREPORTCOMPARECOL_GROSSMARGIN" localSheetId="3">FALSE</definedName>
    <definedName name="QBREPORTCOMPARECOL_GROSSMARGIN" localSheetId="4">FALSE</definedName>
    <definedName name="QBREPORTCOMPARECOL_GROSSMARGIN" localSheetId="5">FALSE</definedName>
    <definedName name="QBREPORTCOMPARECOL_GROSSMARGIN" localSheetId="6">FALSE</definedName>
    <definedName name="QBREPORTCOMPARECOL_GROSSMARGINPCT" localSheetId="1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4">FALSE</definedName>
    <definedName name="QBREPORTCOMPARECOL_GROSSMARGINPCT" localSheetId="5">FALSE</definedName>
    <definedName name="QBREPORTCOMPARECOL_GROSSMARGINPCT" localSheetId="6">FALSE</definedName>
    <definedName name="QBREPORTCOMPARECOL_HOURS" localSheetId="1">FALSE</definedName>
    <definedName name="QBREPORTCOMPARECOL_HOURS" localSheetId="2">FALSE</definedName>
    <definedName name="QBREPORTCOMPARECOL_HOURS" localSheetId="3">FALSE</definedName>
    <definedName name="QBREPORTCOMPARECOL_HOURS" localSheetId="4">FALSE</definedName>
    <definedName name="QBREPORTCOMPARECOL_HOURS" localSheetId="5">FALSE</definedName>
    <definedName name="QBREPORTCOMPARECOL_HOURS" localSheetId="6">FALSE</definedName>
    <definedName name="QBREPORTCOMPARECOL_PCTCOL" localSheetId="1">FALSE</definedName>
    <definedName name="QBREPORTCOMPARECOL_PCTCOL" localSheetId="2">FALSE</definedName>
    <definedName name="QBREPORTCOMPARECOL_PCTCOL" localSheetId="3">FALSE</definedName>
    <definedName name="QBREPORTCOMPARECOL_PCTCOL" localSheetId="4">FALSE</definedName>
    <definedName name="QBREPORTCOMPARECOL_PCTCOL" localSheetId="5">FALSE</definedName>
    <definedName name="QBREPORTCOMPARECOL_PCTCOL" localSheetId="6">FALSE</definedName>
    <definedName name="QBREPORTCOMPARECOL_PCTEXPENSE" localSheetId="1">FALSE</definedName>
    <definedName name="QBREPORTCOMPARECOL_PCTEXPENSE" localSheetId="2">FALSE</definedName>
    <definedName name="QBREPORTCOMPARECOL_PCTEXPENSE" localSheetId="3">FALSE</definedName>
    <definedName name="QBREPORTCOMPARECOL_PCTEXPENSE" localSheetId="4">FALSE</definedName>
    <definedName name="QBREPORTCOMPARECOL_PCTEXPENSE" localSheetId="5">FALSE</definedName>
    <definedName name="QBREPORTCOMPARECOL_PCTEXPENSE" localSheetId="6">FALSE</definedName>
    <definedName name="QBREPORTCOMPARECOL_PCTINCOME" localSheetId="1">FALSE</definedName>
    <definedName name="QBREPORTCOMPARECOL_PCTINCOME" localSheetId="2">FALSE</definedName>
    <definedName name="QBREPORTCOMPARECOL_PCTINCOME" localSheetId="3">FALSE</definedName>
    <definedName name="QBREPORTCOMPARECOL_PCTINCOME" localSheetId="4">FALSE</definedName>
    <definedName name="QBREPORTCOMPARECOL_PCTINCOME" localSheetId="5">FALSE</definedName>
    <definedName name="QBREPORTCOMPARECOL_PCTINCOME" localSheetId="6">FALSE</definedName>
    <definedName name="QBREPORTCOMPARECOL_PCTOFSALES" localSheetId="1">FALSE</definedName>
    <definedName name="QBREPORTCOMPARECOL_PCTOFSALES" localSheetId="2">FALSE</definedName>
    <definedName name="QBREPORTCOMPARECOL_PCTOFSALES" localSheetId="3">FALSE</definedName>
    <definedName name="QBREPORTCOMPARECOL_PCTOFSALES" localSheetId="4">FALSE</definedName>
    <definedName name="QBREPORTCOMPARECOL_PCTOFSALES" localSheetId="5">FALSE</definedName>
    <definedName name="QBREPORTCOMPARECOL_PCTOFSALES" localSheetId="6">FALSE</definedName>
    <definedName name="QBREPORTCOMPARECOL_PCTROW" localSheetId="1">FALSE</definedName>
    <definedName name="QBREPORTCOMPARECOL_PCTROW" localSheetId="2">FALSE</definedName>
    <definedName name="QBREPORTCOMPARECOL_PCTROW" localSheetId="3">FALSE</definedName>
    <definedName name="QBREPORTCOMPARECOL_PCTROW" localSheetId="4">FALSE</definedName>
    <definedName name="QBREPORTCOMPARECOL_PCTROW" localSheetId="5">FALSE</definedName>
    <definedName name="QBREPORTCOMPARECOL_PCTROW" localSheetId="6">FALSE</definedName>
    <definedName name="QBREPORTCOMPARECOL_PPDIFF" localSheetId="1">FALSE</definedName>
    <definedName name="QBREPORTCOMPARECOL_PPDIFF" localSheetId="2">FALSE</definedName>
    <definedName name="QBREPORTCOMPARECOL_PPDIFF" localSheetId="3">FALSE</definedName>
    <definedName name="QBREPORTCOMPARECOL_PPDIFF" localSheetId="4">FALSE</definedName>
    <definedName name="QBREPORTCOMPARECOL_PPDIFF" localSheetId="5">FALSE</definedName>
    <definedName name="QBREPORTCOMPARECOL_PPDIFF" localSheetId="6">FALSE</definedName>
    <definedName name="QBREPORTCOMPARECOL_PPPCT" localSheetId="1">FALSE</definedName>
    <definedName name="QBREPORTCOMPARECOL_PPPCT" localSheetId="2">FALSE</definedName>
    <definedName name="QBREPORTCOMPARECOL_PPPCT" localSheetId="3">FALSE</definedName>
    <definedName name="QBREPORTCOMPARECOL_PPPCT" localSheetId="4">FALSE</definedName>
    <definedName name="QBREPORTCOMPARECOL_PPPCT" localSheetId="5">FALSE</definedName>
    <definedName name="QBREPORTCOMPARECOL_PPPCT" localSheetId="6">FALSE</definedName>
    <definedName name="QBREPORTCOMPARECOL_PREVPERIOD" localSheetId="1">FALSE</definedName>
    <definedName name="QBREPORTCOMPARECOL_PREVPERIOD" localSheetId="2">FALSE</definedName>
    <definedName name="QBREPORTCOMPARECOL_PREVPERIOD" localSheetId="3">FALSE</definedName>
    <definedName name="QBREPORTCOMPARECOL_PREVPERIOD" localSheetId="4">FALSE</definedName>
    <definedName name="QBREPORTCOMPARECOL_PREVPERIOD" localSheetId="5">FALSE</definedName>
    <definedName name="QBREPORTCOMPARECOL_PREVPERIOD" localSheetId="6">FALSE</definedName>
    <definedName name="QBREPORTCOMPARECOL_PREVYEAR" localSheetId="1">FALSE</definedName>
    <definedName name="QBREPORTCOMPARECOL_PREVYEAR" localSheetId="2">FALSE</definedName>
    <definedName name="QBREPORTCOMPARECOL_PREVYEAR" localSheetId="3">FALSE</definedName>
    <definedName name="QBREPORTCOMPARECOL_PREVYEAR" localSheetId="4">FALSE</definedName>
    <definedName name="QBREPORTCOMPARECOL_PREVYEAR" localSheetId="5">FALSE</definedName>
    <definedName name="QBREPORTCOMPARECOL_PREVYEAR" localSheetId="6">FALSE</definedName>
    <definedName name="QBREPORTCOMPARECOL_PYDIFF" localSheetId="1">FALSE</definedName>
    <definedName name="QBREPORTCOMPARECOL_PYDIFF" localSheetId="2">FALSE</definedName>
    <definedName name="QBREPORTCOMPARECOL_PYDIFF" localSheetId="3">FALSE</definedName>
    <definedName name="QBREPORTCOMPARECOL_PYDIFF" localSheetId="4">FALSE</definedName>
    <definedName name="QBREPORTCOMPARECOL_PYDIFF" localSheetId="5">FALSE</definedName>
    <definedName name="QBREPORTCOMPARECOL_PYDIFF" localSheetId="6">FALSE</definedName>
    <definedName name="QBREPORTCOMPARECOL_PYPCT" localSheetId="1">FALSE</definedName>
    <definedName name="QBREPORTCOMPARECOL_PYPCT" localSheetId="2">FALSE</definedName>
    <definedName name="QBREPORTCOMPARECOL_PYPCT" localSheetId="3">FALSE</definedName>
    <definedName name="QBREPORTCOMPARECOL_PYPCT" localSheetId="4">FALSE</definedName>
    <definedName name="QBREPORTCOMPARECOL_PYPCT" localSheetId="5">FALSE</definedName>
    <definedName name="QBREPORTCOMPARECOL_PYPCT" localSheetId="6">FALSE</definedName>
    <definedName name="QBREPORTCOMPARECOL_QTY" localSheetId="1">FALSE</definedName>
    <definedName name="QBREPORTCOMPARECOL_QTY" localSheetId="2">FALSE</definedName>
    <definedName name="QBREPORTCOMPARECOL_QTY" localSheetId="3">FALSE</definedName>
    <definedName name="QBREPORTCOMPARECOL_QTY" localSheetId="4">FALSE</definedName>
    <definedName name="QBREPORTCOMPARECOL_QTY" localSheetId="5">FALSE</definedName>
    <definedName name="QBREPORTCOMPARECOL_QTY" localSheetId="6">FALSE</definedName>
    <definedName name="QBREPORTCOMPARECOL_RATE" localSheetId="1">FALSE</definedName>
    <definedName name="QBREPORTCOMPARECOL_RATE" localSheetId="2">FALSE</definedName>
    <definedName name="QBREPORTCOMPARECOL_RATE" localSheetId="3">FALSE</definedName>
    <definedName name="QBREPORTCOMPARECOL_RATE" localSheetId="4">FALSE</definedName>
    <definedName name="QBREPORTCOMPARECOL_RATE" localSheetId="5">FALSE</definedName>
    <definedName name="QBREPORTCOMPARECOL_RATE" localSheetId="6">FALSE</definedName>
    <definedName name="QBREPORTCOMPARECOL_TRIPBILLEDMILES" localSheetId="1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4">FALSE</definedName>
    <definedName name="QBREPORTCOMPARECOL_TRIPBILLEDMILES" localSheetId="5">FALSE</definedName>
    <definedName name="QBREPORTCOMPARECOL_TRIPBILLEDMILES" localSheetId="6">FALSE</definedName>
    <definedName name="QBREPORTCOMPARECOL_TRIPBILLINGAMOUNT" localSheetId="1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4">FALSE</definedName>
    <definedName name="QBREPORTCOMPARECOL_TRIPBILLINGAMOUNT" localSheetId="5">FALSE</definedName>
    <definedName name="QBREPORTCOMPARECOL_TRIPBILLINGAMOUNT" localSheetId="6">FALSE</definedName>
    <definedName name="QBREPORTCOMPARECOL_TRIPMILES" localSheetId="1">FALSE</definedName>
    <definedName name="QBREPORTCOMPARECOL_TRIPMILES" localSheetId="2">FALSE</definedName>
    <definedName name="QBREPORTCOMPARECOL_TRIPMILES" localSheetId="3">FALSE</definedName>
    <definedName name="QBREPORTCOMPARECOL_TRIPMILES" localSheetId="4">FALSE</definedName>
    <definedName name="QBREPORTCOMPARECOL_TRIPMILES" localSheetId="5">FALSE</definedName>
    <definedName name="QBREPORTCOMPARECOL_TRIPMILES" localSheetId="6">FALSE</definedName>
    <definedName name="QBREPORTCOMPARECOL_TRIPNOTBILLABLEMILES" localSheetId="1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4">FALSE</definedName>
    <definedName name="QBREPORTCOMPARECOL_TRIPNOTBILLABLEMILES" localSheetId="5">FALSE</definedName>
    <definedName name="QBREPORTCOMPARECOL_TRIPNOTBILLABLEMILES" localSheetId="6">FALSE</definedName>
    <definedName name="QBREPORTCOMPARECOL_TRIPTAXDEDUCTIBLEAMOUNT" localSheetId="1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4">FALSE</definedName>
    <definedName name="QBREPORTCOMPARECOL_TRIPTAXDEDUCTIBLEAMOUNT" localSheetId="5">FALSE</definedName>
    <definedName name="QBREPORTCOMPARECOL_TRIPTAXDEDUCTIBLEAMOUNT" localSheetId="6">FALSE</definedName>
    <definedName name="QBREPORTCOMPARECOL_TRIPUNBILLEDMILES" localSheetId="1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4">FALSE</definedName>
    <definedName name="QBREPORTCOMPARECOL_TRIPUNBILLEDMILES" localSheetId="5">FALSE</definedName>
    <definedName name="QBREPORTCOMPARECOL_TRIPUNBILLEDMILES" localSheetId="6">FALSE</definedName>
    <definedName name="QBREPORTCOMPARECOL_YTD" localSheetId="1">FALSE</definedName>
    <definedName name="QBREPORTCOMPARECOL_YTD" localSheetId="2">FALSE</definedName>
    <definedName name="QBREPORTCOMPARECOL_YTD" localSheetId="3">FALSE</definedName>
    <definedName name="QBREPORTCOMPARECOL_YTD" localSheetId="4">FALSE</definedName>
    <definedName name="QBREPORTCOMPARECOL_YTD" localSheetId="5">FALSE</definedName>
    <definedName name="QBREPORTCOMPARECOL_YTD" localSheetId="6">FALSE</definedName>
    <definedName name="QBREPORTCOMPARECOL_YTDBUDGET" localSheetId="1">FALSE</definedName>
    <definedName name="QBREPORTCOMPARECOL_YTDBUDGET" localSheetId="2">FALSE</definedName>
    <definedName name="QBREPORTCOMPARECOL_YTDBUDGET" localSheetId="3">FALSE</definedName>
    <definedName name="QBREPORTCOMPARECOL_YTDBUDGET" localSheetId="4">FALSE</definedName>
    <definedName name="QBREPORTCOMPARECOL_YTDBUDGET" localSheetId="5">FALSE</definedName>
    <definedName name="QBREPORTCOMPARECOL_YTDBUDGET" localSheetId="6">FALSE</definedName>
    <definedName name="QBREPORTCOMPARECOL_YTDPCT" localSheetId="1">FALSE</definedName>
    <definedName name="QBREPORTCOMPARECOL_YTDPCT" localSheetId="2">FALSE</definedName>
    <definedName name="QBREPORTCOMPARECOL_YTDPCT" localSheetId="3">FALSE</definedName>
    <definedName name="QBREPORTCOMPARECOL_YTDPCT" localSheetId="4">FALSE</definedName>
    <definedName name="QBREPORTCOMPARECOL_YTDPCT" localSheetId="5">FALSE</definedName>
    <definedName name="QBREPORTCOMPARECOL_YTDPCT" localSheetId="6">FALSE</definedName>
    <definedName name="QBREPORTROWAXIS" localSheetId="1">15</definedName>
    <definedName name="QBREPORTROWAXIS" localSheetId="2">11</definedName>
    <definedName name="QBREPORTROWAXIS" localSheetId="3">15</definedName>
    <definedName name="QBREPORTROWAXIS" localSheetId="4">11</definedName>
    <definedName name="QBREPORTROWAXIS" localSheetId="5">15</definedName>
    <definedName name="QBREPORTROWAXIS" localSheetId="6">11</definedName>
    <definedName name="QBREPORTSUBCOLAXIS" localSheetId="1">0</definedName>
    <definedName name="QBREPORTSUBCOLAXIS" localSheetId="2">0</definedName>
    <definedName name="QBREPORTSUBCOLAXIS" localSheetId="3">0</definedName>
    <definedName name="QBREPORTSUBCOLAXIS" localSheetId="4">0</definedName>
    <definedName name="QBREPORTSUBCOLAXIS" localSheetId="5">0</definedName>
    <definedName name="QBREPORTSUBCOLAXIS" localSheetId="6">0</definedName>
    <definedName name="QBREPORTTYPE" localSheetId="1">57</definedName>
    <definedName name="QBREPORTTYPE" localSheetId="2">0</definedName>
    <definedName name="QBREPORTTYPE" localSheetId="3">57</definedName>
    <definedName name="QBREPORTTYPE" localSheetId="4">0</definedName>
    <definedName name="QBREPORTTYPE" localSheetId="5">57</definedName>
    <definedName name="QBREPORTTYPE" localSheetId="6">0</definedName>
    <definedName name="QBROWHEADERS" localSheetId="1">2</definedName>
    <definedName name="QBROWHEADERS" localSheetId="2">4</definedName>
    <definedName name="QBROWHEADERS" localSheetId="3">2</definedName>
    <definedName name="QBROWHEADERS" localSheetId="4">4</definedName>
    <definedName name="QBROWHEADERS" localSheetId="5">2</definedName>
    <definedName name="QBROWHEADERS" localSheetId="6">4</definedName>
    <definedName name="QBSTARTDATE" localSheetId="1">20180101</definedName>
    <definedName name="QBSTARTDATE" localSheetId="2">20180101</definedName>
    <definedName name="QBSTARTDATE" localSheetId="3">20180101</definedName>
    <definedName name="QBSTARTDATE" localSheetId="4">20180101</definedName>
    <definedName name="QBSTARTDATE" localSheetId="5">20180101</definedName>
    <definedName name="QBSTARTDATE" localSheetId="6">20180101</definedName>
  </definedNames>
  <calcPr calcId="124519"/>
</workbook>
</file>

<file path=xl/calcChain.xml><?xml version="1.0" encoding="utf-8"?>
<calcChain xmlns="http://schemas.openxmlformats.org/spreadsheetml/2006/main">
  <c r="U30" i="11"/>
  <c r="S30"/>
  <c r="U29"/>
  <c r="S29"/>
  <c r="U28"/>
  <c r="U26"/>
  <c r="S26"/>
  <c r="U25"/>
  <c r="U23"/>
  <c r="S23"/>
  <c r="U22"/>
  <c r="U20"/>
  <c r="S20"/>
  <c r="U19"/>
  <c r="U18"/>
  <c r="U17"/>
  <c r="U16"/>
  <c r="U15"/>
  <c r="U14"/>
  <c r="U13"/>
  <c r="U12"/>
  <c r="U10"/>
  <c r="S10"/>
  <c r="U9"/>
  <c r="U7"/>
  <c r="S7"/>
  <c r="U6"/>
  <c r="U4"/>
  <c r="S4"/>
  <c r="U3"/>
  <c r="E15" i="9"/>
  <c r="E14"/>
  <c r="E13"/>
  <c r="E5"/>
  <c r="U21" i="7"/>
  <c r="S21"/>
  <c r="U20"/>
  <c r="S20"/>
  <c r="U19"/>
  <c r="U18"/>
  <c r="U17"/>
  <c r="U16"/>
  <c r="U14"/>
  <c r="S14"/>
  <c r="U13"/>
  <c r="U12"/>
  <c r="U10"/>
  <c r="S10"/>
  <c r="U9"/>
  <c r="U7"/>
  <c r="S7"/>
  <c r="U6"/>
  <c r="U4"/>
  <c r="S4"/>
  <c r="U3"/>
  <c r="E13" i="5"/>
  <c r="E12"/>
  <c r="E11"/>
  <c r="E5"/>
  <c r="U74" i="3"/>
  <c r="S74"/>
  <c r="U73"/>
  <c r="S73"/>
  <c r="U72"/>
  <c r="U70"/>
  <c r="S70"/>
  <c r="U69"/>
  <c r="U67"/>
  <c r="S67"/>
  <c r="U66"/>
  <c r="U64"/>
  <c r="S64"/>
  <c r="U63"/>
  <c r="U62"/>
  <c r="U60"/>
  <c r="S60"/>
  <c r="U59"/>
  <c r="U57"/>
  <c r="S57"/>
  <c r="U56"/>
  <c r="U54"/>
  <c r="S54"/>
  <c r="U53"/>
  <c r="U52"/>
  <c r="U50"/>
  <c r="S50"/>
  <c r="U49"/>
  <c r="U48"/>
  <c r="U46"/>
  <c r="S46"/>
  <c r="U45"/>
  <c r="U43"/>
  <c r="S43"/>
  <c r="U42"/>
  <c r="U40"/>
  <c r="S40"/>
  <c r="U39"/>
  <c r="U37"/>
  <c r="S37"/>
  <c r="U36"/>
  <c r="U35"/>
  <c r="U34"/>
  <c r="U33"/>
  <c r="U31"/>
  <c r="S31"/>
  <c r="U30"/>
  <c r="U28"/>
  <c r="S28"/>
  <c r="U27"/>
  <c r="U25"/>
  <c r="S25"/>
  <c r="U24"/>
  <c r="U22"/>
  <c r="S22"/>
  <c r="U21"/>
  <c r="U19"/>
  <c r="S19"/>
  <c r="U18"/>
  <c r="U16"/>
  <c r="S16"/>
  <c r="U15"/>
  <c r="U13"/>
  <c r="S13"/>
  <c r="U12"/>
  <c r="U10"/>
  <c r="S10"/>
  <c r="U9"/>
  <c r="U7"/>
  <c r="S7"/>
  <c r="U6"/>
  <c r="U4"/>
  <c r="S4"/>
  <c r="U3"/>
  <c r="E25" i="1"/>
  <c r="E24"/>
  <c r="E23"/>
  <c r="E7"/>
</calcChain>
</file>

<file path=xl/sharedStrings.xml><?xml version="1.0" encoding="utf-8"?>
<sst xmlns="http://schemas.openxmlformats.org/spreadsheetml/2006/main" count="312" uniqueCount="124">
  <si>
    <t>Jan 18</t>
  </si>
  <si>
    <t>Ordinary Income/Expense</t>
  </si>
  <si>
    <t>Income</t>
  </si>
  <si>
    <t>Interest Income</t>
  </si>
  <si>
    <t>Transfer In</t>
  </si>
  <si>
    <t>Water/Sewer/Sanitation Income</t>
  </si>
  <si>
    <t>Total Income</t>
  </si>
  <si>
    <t>Expense</t>
  </si>
  <si>
    <t>Accounting  Fee</t>
  </si>
  <si>
    <t>Community Events</t>
  </si>
  <si>
    <t>Digital Meters</t>
  </si>
  <si>
    <t>Electric</t>
  </si>
  <si>
    <t>Excise Tax</t>
  </si>
  <si>
    <t>Legal Fee's</t>
  </si>
  <si>
    <t>Membership Dues</t>
  </si>
  <si>
    <t>Meters</t>
  </si>
  <si>
    <t>Postage</t>
  </si>
  <si>
    <t>Repairs and Maintenance</t>
  </si>
  <si>
    <t>Supplies</t>
  </si>
  <si>
    <t>Transfer Out</t>
  </si>
  <si>
    <t>Utilities</t>
  </si>
  <si>
    <t>Water Purchase</t>
  </si>
  <si>
    <t>Total Expense</t>
  </si>
  <si>
    <t>Net Ordinary Income</t>
  </si>
  <si>
    <t>Net Income</t>
  </si>
  <si>
    <t>Type</t>
  </si>
  <si>
    <t>Date</t>
  </si>
  <si>
    <t>Num</t>
  </si>
  <si>
    <t>Memo</t>
  </si>
  <si>
    <t>Account</t>
  </si>
  <si>
    <t>Clr</t>
  </si>
  <si>
    <t>Split</t>
  </si>
  <si>
    <t>Amount</t>
  </si>
  <si>
    <t>Balance</t>
  </si>
  <si>
    <t>Alma Water</t>
  </si>
  <si>
    <t>Total Alma Water</t>
  </si>
  <si>
    <t>Arkansa Department of Finance &amp; Admin</t>
  </si>
  <si>
    <t>Total Arkansa Department of Finance &amp; Admin</t>
  </si>
  <si>
    <t>Arkkansas Rural Water Association</t>
  </si>
  <si>
    <t>Total Arkkansas Rural Water Association</t>
  </si>
  <si>
    <t>Brister Law Firm</t>
  </si>
  <si>
    <t>Total Brister Law Firm</t>
  </si>
  <si>
    <t>City of Dyer FHA.</t>
  </si>
  <si>
    <t>Total City of Dyer FHA.</t>
  </si>
  <si>
    <t>City of Dyer Payroll</t>
  </si>
  <si>
    <t>Total City of Dyer Payroll</t>
  </si>
  <si>
    <t>City of Dyer Sanitation</t>
  </si>
  <si>
    <t>Total City of Dyer Sanitation</t>
  </si>
  <si>
    <t>City of Dyer Sewer Operations.</t>
  </si>
  <si>
    <t>Total City of Dyer Sewer Operations.</t>
  </si>
  <si>
    <t>city of Dyer Water Depriciation.</t>
  </si>
  <si>
    <t>Total city of Dyer Water Depriciation.</t>
  </si>
  <si>
    <t>City of Dyer Water Meter</t>
  </si>
  <si>
    <t>Total City of Dyer Water Meter</t>
  </si>
  <si>
    <t>City of Dyer Water Operations.</t>
  </si>
  <si>
    <t>Total City of Dyer Water Operations.</t>
  </si>
  <si>
    <t>City of Dyer Water Reserve.</t>
  </si>
  <si>
    <t>Total City of Dyer Water Reserve.</t>
  </si>
  <si>
    <t>City of Dyer Water Revenue.</t>
  </si>
  <si>
    <t>Total City of Dyer Water Revenue.</t>
  </si>
  <si>
    <t>Core &amp; Main</t>
  </si>
  <si>
    <t>Total Core &amp; Main</t>
  </si>
  <si>
    <t>Metron-Farnier, LLC</t>
  </si>
  <si>
    <t>Total Metron-Farnier, LLC</t>
  </si>
  <si>
    <t>OG&amp;E</t>
  </si>
  <si>
    <t>Total OG&amp;E</t>
  </si>
  <si>
    <t>PayClix</t>
  </si>
  <si>
    <t>Total PayClix</t>
  </si>
  <si>
    <t>Petty Cash</t>
  </si>
  <si>
    <t>Total Petty Cash</t>
  </si>
  <si>
    <t>U.S.Post Office</t>
  </si>
  <si>
    <t>Total U.S.Post Office</t>
  </si>
  <si>
    <t>Van Alma Tire</t>
  </si>
  <si>
    <t>Total Van Alma Tire</t>
  </si>
  <si>
    <t>Verizon Wireless</t>
  </si>
  <si>
    <t>Total Verizon Wireless</t>
  </si>
  <si>
    <t>Walmart</t>
  </si>
  <si>
    <t>Total Walmart</t>
  </si>
  <si>
    <t>TOTAL</t>
  </si>
  <si>
    <t>Bill</t>
  </si>
  <si>
    <t>Deposit</t>
  </si>
  <si>
    <t>Check</t>
  </si>
  <si>
    <t>1196</t>
  </si>
  <si>
    <t>Christmas</t>
  </si>
  <si>
    <t>Attorney Fee's</t>
  </si>
  <si>
    <t>128138268-7</t>
  </si>
  <si>
    <t>44682-3</t>
  </si>
  <si>
    <t>Phone</t>
  </si>
  <si>
    <t>Accounts Payable</t>
  </si>
  <si>
    <t>City of Dyer Water Operations</t>
  </si>
  <si>
    <t>City of Dyer Water Reserve</t>
  </si>
  <si>
    <t>City of Dyer Water Depreciation</t>
  </si>
  <si>
    <t>Regions - W &amp; S Revenue Bond442</t>
  </si>
  <si>
    <t>City of Dyer Water Revenue</t>
  </si>
  <si>
    <t>Transfer</t>
  </si>
  <si>
    <t>Sewer Purchase</t>
  </si>
  <si>
    <t>transfer out</t>
  </si>
  <si>
    <t>Waste Water Test Fee's</t>
  </si>
  <si>
    <t>City of Dyer Sewer Reserve.</t>
  </si>
  <si>
    <t>Total City of Dyer Sewer Reserve.</t>
  </si>
  <si>
    <t>DATA TESTING</t>
  </si>
  <si>
    <t>Total DATA TESTING</t>
  </si>
  <si>
    <t>49792</t>
  </si>
  <si>
    <t>2326309-8</t>
  </si>
  <si>
    <t>1937761-3</t>
  </si>
  <si>
    <t>2329800-3</t>
  </si>
  <si>
    <t>1872781-8</t>
  </si>
  <si>
    <t>Tranfer In</t>
  </si>
  <si>
    <t>Dues</t>
  </si>
  <si>
    <t>Fuel</t>
  </si>
  <si>
    <t>Sanitary Landfill Fee's</t>
  </si>
  <si>
    <t>Transfer out</t>
  </si>
  <si>
    <t>City of Dyer Sanitation Reserve</t>
  </si>
  <si>
    <t>Total City of Dyer Sanitation Reserve</t>
  </si>
  <si>
    <t>City Of Fort Smith</t>
  </si>
  <si>
    <t>Total City Of Fort Smith</t>
  </si>
  <si>
    <t>Kings Travel Mart</t>
  </si>
  <si>
    <t>Total Kings Travel Mart</t>
  </si>
  <si>
    <t>Oreilly Auto Part</t>
  </si>
  <si>
    <t>Total Oreilly Auto Part</t>
  </si>
  <si>
    <t>RSWMD</t>
  </si>
  <si>
    <t>Total RSWMD</t>
  </si>
  <si>
    <t>Yeagers</t>
  </si>
  <si>
    <t>Total Yeagers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</si>
</sst>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mm/dd/yyyy"/>
  </numFmts>
  <fonts count="6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  <xf numFmtId="49" fontId="0" fillId="0" borderId="0" xfId="0" applyNumberFormat="1"/>
    <xf numFmtId="165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AAAkFASAAAAAAAAAAAAAAAAABAAAA"/>
  <ax:ocxPr ax:name="FontName" ax:value="Calibri"/>
  <ax:ocxPr ax:name="FontHeight" ax:value="225"/>
  <ax:ocxPr ax:name="FontCharSet" ax:value="0"/>
  <ax:ocxPr ax:name="FontPitchAndFamily" ax:value="2"/>
</ax:ocx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aHUV4cGVuc2VzIGJ5IFZlbmRvciBEZXRhaWwAAAAAAAAAAAAAAAAAAAAAAAAAAAAAAAAAAAAAAAAAAAAAAAAAAAAAAAAAAAAAAAAAAAAAAAAAOQAAAAAAAAAAAAAAAABEVwEAMgAPAAEAAAAAAAAAAQANAQEB4gcfAeIHAAABAAAAAAAAAAAAAAAAAAAAAAAAAAAAAAAAAERXEwACAAAARFcFAHIGAf8AAAAAAAAAAAAAAAAAAAAAAAAAAAAAAAAAAAAAAAAAAAAAAAAAAAAAAAAAAAAAAAAAAAAAAAAAAAAAAAAAAAAAAAAAAAAAAAAAAAAAAAAAAAAAAAAAAAAAAAAAAAAAAAAAAAAAAAAAAAAAAAAAAAAAAAAAAAAAAAAAAAAAAAAAAAAAAAAAAAAAAAAAAAAAAAAAAAAAAAAAAAAAAAAAAAAAAAAAAAAA+P+8AkFyaWFsAAAAAAAAAAAAAAAAAAAAAAAAAAAAAAAAAAAAAAAAAAAAAAAAEDIyMjIyMhAA+P+8AkFyaWFsAAAAAAAAAAAAAAAAAAAAAAAAAAAAAAAAAAAAAAAAAAAAAAAAEDIyMjIyMhAA+P+QAUFyaWFsAAAAAAAAAAAAAAAAAAAAAAAAAAAAAAAAAAAAAAAAAAAAAAAAEDIyMjIyMhAA+P+8AkFyaWFsAAAAAAAAAAAAAAAAAAAAAAAAAAAAAAAAAAAAAAAAAAAAAAAAEDIyMjIyMhAA9P+8AkFyaWFsAAAAAAAAAAAAAAAAAAAAAAAAAAAAAAAAAAAAAAAAAAAAAAAAEDIyMjIyMhAA8v+8AkFyaWFsAAAAAAAAAAAAAAAAAAAAAAAAAAAAAAAAAAAAAAAAAAAAAAAAEDIyMjIyMhAA9v+8AkFyaWFsAAAAAAAAAAAAAAAAAAAAAAAAAAAAAAAAAAAAAAAAAAAAAAAAEDIyMjIyMhAA+P+8AkFyaWFsAAAAAAAAAAAAAAAAAAAAAAAAAAAAAAAAAAAAAAAAAAAAAAAAEDIyMjIyMhAA+P+8AkFyaWFsAAAAAAAAAAAAAAAAAAAAAAAAAAAAAAAAAAAAAAAAAAAAAAAAEDIyMjIyMhAA+P+QAUFyaWFsAAAAAAAAAAAAAAAAAAAAAAAAAAAAAAAAAAAAAAAAAAAAAAAAEDIyMjIyMh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QD4/7wCQXJpYWwAAAAAAAAAAAAAAAAAAAAAAAAAAAAAAAAAAAAAAAAAAAAAAAAQMjIyMjIyEAABAPj/vAJBcmlhbAAAAAAAAAAAAAAAAAAAAAAAAAAAAAAAAAAAAAAAAAAAAAAAABAyMjIyMjIQAAAAAAAAAAAAAAAAAAAAAAAAAAAAAAAAAAAAAAAAAAAAAAAAAAAAAAAAAAAAAAAAAAAAAAAAAAAAAAAAAAAAAAAAAAAAAAAAAAAAAAAAAAAAAAAAAAAAAAAAAAAAAAAAAAAAAAAAAAAAAAAAAAAAAAAAAAAAAAAAAAAAAAAAAAAARFdEAAgGmgAIBgEAAAASAAEAAQACAAAAKQAAAAAAAwAAAF0AAQACACMAAAB5AAAAAABZAAAAXAAAAAAABAAAAD8AAQADAAUAAAAmAAEABAB+AAAAFwAAAAAABgAAAIAAAAAAAAcAAABnAAAAAAAgAAAAZwAAAAAAZQAAAP0AAAAAAHwAAACAAAAAAAB9AAAAgAAAAAAAagAAAKMAAAAAAGsAAABxAAAAAABsAAAASQAAAAAAbQAAAGcAAAAAAGYAAABOAAAAAABnAAAAPwAAAAAAaAAAALIAAAAAAGkAAABwAQAAAAAIAAAASQABAAUACQAAAD8AAAAAADEAAAA/AAAAAAAKAAAANQAAAAAACwAAADUAAAAAAAwAAAA1AAAAAAANAAAAPwAAAAAAVQAAAD8AAAAAAFcAAABJAAAAAABBAAAASQAAAAAAQgAAAEkAAAAAAEMAAABJAAAAAABEAAAASQAAAAAARQAAAEkAAAAAAEYAAABJAAAAAABHAAAASQAAAAAASAAAAEkAAAAAAEkAAABJAAAAAABKAAAASQAAAAAASwAAAEkAAAAAAEwAAABJAAAAAABNAAAASQAAAAAATgAAAEkAAAAAAE8AAABJAAAAAABQAAAASQAAAAAAUQAAAEkAAAAAAFIAAABJAAAAAABTAAAASQAAAAAAVAAAAEkAAAAAAA4AAAA1AAAAAAAPAAAAZwAAAAAAXQAAAE4AAAAAADMAAABJAAAAAABYAAAAfAAAAAAANAAAAFcAAAAAAFsAAABfAAAAAAAQAAAAZwABAAYAEQAAADUAAAAAABIAAAAhAAAAAABuAAAAVAAAAAAAEwAAABAAAQAHAG8AAABVAAAAAABWAAAAKwAAAAAAWgAAAEcAAAAAABQAAABOAAEACAAVAAAAKwAAAAAAFgAAACsAAAAAABcAAAA1AAAAAAAYAAAAIAAAAAAAGQAAAF0AAAAAABoAAAA/AAAAAABcAAAAPwAAAAAAjAAAABwAAAAAABsAAAA/AAAAAAAcAAAAVwAAAAAAHQAAAFcAAAAAADYAAABdAAAAAAAeAAAAXQABAAkAdQAAAF4AAAAAAHYAAABdAAAAAAA1AAAAXQAAAAAAHwAAAF0AAQAKAHAAAABjAAAAAABxAAAAOAAAAAAAcgAAAGgAAAAAAHMAAABoAAAAAAB0AAAAgAAAAAAAdwAAAHsAAAAAAHgAAAC3AAAAAAB7AAAAPwAAAAAAfwAAAGcAAAAAAIAAAABdAAAAAACBAAAAawAAAAAAggAAAF0AAAAAAIMAAABdAAAAAACEAAAAXQAAAAAAhQAAAF0AAAAAAIYAAABdAAAAAACHAAAAYAAAAAAAiAAAAE4AAAAAAIkAAAC3AAAAAACKAAAAMAAAAAAAjQAAAGcAAAAAAAAAAAADAAAAAAAAAAAAAwAAAAAAAAAAAAMAAAAAAAAAAAADAAAAAAAAAAAAAwAAAAAAAAAAAAMAAAAAAAAAAAADAAAAAACWAAAASQAAAAAAlwAAAEkAAAAAAJgAAABJAAAAAACZAAAASQAAAAAAmgAAAEkAAAAAAJsAAABJAAAAAACcAAAASQAAAAAAnQAAAEkAAAAAAJ4AAABJAAAAAACfAAAASQAAAAAAoAAAAEkAAAAAAKEAAABJAAAAAACiAAAASQAAAAAAowAAAEkAAAAAAKQAAABJAAAAAAClAAAASQAAAAAApgAAAEkAAAAAAKcAAABJAAAAAACoAAAASQAAAAAAqQAAAEkAAAAAAKoAAABJAAAAAACrAAAASQAAAAAArAAAAEkAAAAAAK0AAABJAAAAAACuAAAASQAAAAAArwAAAEcAAAAAAAAAAAADAAAAAACxAAAAVgAAAAAAsgAAAD8AAAAAALMAAACjAAAAAAC0AAAA1QAAAAAAtQAAANUAAAAAALYAAABxAAAAAAC3AAAASQAAAAAAAAAAAAMAAAAAALkAAAB3AAAAAAC6AAAAbAAAAAAAAAAAAAMAAAAAAL4AAAAwAAAAAAC/AAAAmQAAAAAAwAAAAJkAAAAAAMEAAACZAAAAAABEVxIAQgEwMDAwMDAwMDAwMDAwMDAwMDAwMDAwMDAwMDAwMDAwMDAwMDAwMAAAAAAAAAAAAAAAAAAAAAAAAAAAAAAAAAAAAAAAAAAAAAAAAAAAAAAAAAAAAAAAAAAAAAAAAAAAAAAAAAAAAAAAAAAAAAAAAAAAAAAAAAAAAAAAAAAAAAAAFAAw6A7jFOgO4xQAAAAAAAAAAAAAAAAAAAAAACAAAAAAAQAAAAAQAAAAAAAAAAAAAAAAAAAAAAkCoQkAAEAYAAAAAAAAAAAAAAAAAPoAAAAgQOEZAAIBAACMAwAAAAAAAAEAAADQcTVjAAAAAEAYAACA70UUoQkAAH3dZXaiBlllAAAAAAEAAADQcTVjBZ7//+DIZHba50BlvOEZALQq5Gaw4RkAjlXCdQAAAAAAOft2xOEZAErnAAAAAwAAAAAAAAPiRFcUAAgAAAAAAAAAAABEVxoADAAAAQAAAAAAAAAAAABEVx4AAgAAAERXCAAyADIAFAAAAAAAAAAEAAAAAAAAAAAAAAAAAAAAAAAAAAAAAAAAAAAAAAAAAAAAAAAAAAAARFcJADIAMgAEAAAAAAAAAAQAAAAAAAAAAAAAAAAAAAAAAAAAAAAAAAAAAAAAAAAAAAAAAAAAAABEVwoAMgAyAAAAAAAAAAAABAAAAAAAAAAAAAAAAAAAAAAAAAAAAAAAAAAAAAAAAAAAAAAAAAAAAERXCwAyADIAAAAAAAAAAAAEAAAAAAAAAAAAAAAAAAAAAAAAAAAAAAAAAAAAAAAAAAAAAAAAAAAARFcMADIAMgAAAAAAAAAAAAQAAAAAAAAAAAAAAAAAAAAAAAAAAAAAAAAAAAAAAAAAAAAAAAAAAABEVw0AMgAyAAAAAAAAAAAABAAAAAAAAAAAAAAAAAAAAAAAAAAAAAAAAAAAAAAAAAAAAAAAAAAAAERXDgAyADIAAAAAAAAAAAAEAAAAAAAAAAAAAAAAAAAAAAAAAAAAAAAAAAAAAAAAAAAAAAAAAAAARFcqADIAMgAAAAAAAAAAAAQAAAAAAAAAAAAAAAAAAAAAAAAAAAAAAAAAAAAAAAAAAAAAAAAAAABEVysAMgAyAAAAAAAAAAAABAAAAAAAAAAAAAAAAAAAAAAAAAAAAAAAAAAAAAAAAAAAAAAAAAAAAERXLAAyADIAAAAAAAAAAAAEAAAAAAAAAAAAAAAAAAAAAAAAAAAAAAAAAAAAAAAAAAAAAAAAAAAARFdBADIAMgAAAAAAAAAAAAQAAAAAAAAAAAAAAAAAAAAAAAAAAAAAAAAAAAAAAAAAAAAAAAAAAABEVxcAMgAyAAAAAAAAAAAABAAAAAAAAAAAAAAAAAAAAAAAAAAAAAAAAAAAAAAAAAAAAAAAAAAAAERXPQAyADIAAAAAAAAAAAAEAAAAAAAAAAAAAAAAAAAAAAAAAAAAAAAAAAAAAAAAAAAAAAAAAAAARFcpADIAMgAAAAAAAAAAAAQAAAAAAAAAAAAAAAAAAAAAAAAAAAAAAAAAAAAAAAAAAAAAAAAAAABEV0gAMgAyAAAAAAAAAAAABAAAAAAAAAAAAAAAAAAAAAAAAAAAAAAAAAAAAAAAAAAAAAAAAAAAAERXSgAyADIAAAAAAAAAAAAEAAAAAAAAAAAAAAAAAAAAAAAAAAAAAAAAAAAAAAAAAAAAAAAAAAAARFdLADIAMgAAAAAAAAAAAAQAAAAAAAAAAAAAAAAAAAAAAAAAAAAAAAAAAAAAAAAAAAAAAAAAAABEV1QAMgAyAAAAAAAAAAAABAAAAAAAAAAAAAAAAAAAAAAAAAAAAAAAAAAAAAAAAAAAAAAAAAAAAERXVQAyADIAAAAAAAAAAAAEAAAAAAAAAAAAAAAAAAAAAAAAAAAAAAAAAAAAAAAAAAAAAAAAAAAARFdWADIAMgAAAAAAAAAAAAQAAAAAAAAAAAAAAAAAAAAAAAAAAAAAAAAAAAAAAAAAAAAAAAAAAABEV1cAMgAyAAAAAAAAAAAABAAAAAAAAAAAAAAAAAAAAAAAAAAAAAAAAAAAAAAAAAAAAAAAAAAAAERXWAAyADIAAAAAAAAAAAAEAAAAAAAAAAAAAAAAAAAAAAAAAAAAAAAAAAAAAAAAAAAAAAAAAAAARFdkADIAMgAAAAAAAAAAAAQAAAAAAAAAAAAAAAAAAAAAAAAAAAAAAAAAAAAAAAAAAAAAAAAAAABEV2gAMgAyAAAAAAAAAAAABAAAAAAAAAAAAAAAAAAAAAAAAAAAAAAAAAAAAAAAAAAAAAAAAAAAAERXIQAEAAAAAABEVyIAAgACAERXIwB3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EVyQAAgAAAERXJgACAAAARFcnAAQAAn3eJkRXKAAKAAAAAAAAAAAAAABEVzEAAgAAAERXMgACAAAARFczAAIAAQBEVzQACgAAAAAAAAAAAAAARFc1AAoAAAEAAAAAAAAAAERXNgACAAAARFc3ABUAAAAAAAAAAAAAAAAAAAAAAAAAAAAARFc4AAEAAERXOQABAABEVzoAAQAARFc7AAEAAERXPAACAAAARFc+AAYAAAABAAAARFc/AAEAAERXQAABAABEV0IABAAAAAAARFdGAAQAAAAAAERXRwBV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RFdJAAMAAAAARFdMAAgAAAAAAAAAAABEV00AAgAAAERXTgABAABEV08ABAAAAAAARFdQAAEAAERXUQAAAERXUgAqAAAAAAAAAAAAAAAAAAAAAAAAAAAAAAAAAAAAAAAAAAAAAAAAAAAAAAAAAERXUwAGAAAAAAAAAERXWQAEAAAAAABEV2AAAQAARFdhAAQAAAAAAERXYgABAABEV2MACgAw6A7jFOgO4xQDRFdlAAEAAERXZgABAABEV2cAAQAARFdqABQAAAAAAAAAAAAAAAAAAAAAAAAAAABEV2sAMAAAAAAAAAAAAAAAAAAAAAAAAAAAAAAAAAAAAAAAAAAAAAAAAAAAAAAAAAAAAAAAAABEV2wAAwAAAABEV20AAgAAAERXbgABAABEV28ABAAAAAAARFdwADwAAAAAAAAAAAAAAAAAAAAAAAAAAAAAAAAAAAAAAAAAAAAAAAAAAAAAAAAAAAAAAAAAAAAAAAAAAAAAAAAARFdxAAEAAERXAAAAAA=="/>
  <ax:ocxPr ax:name="FontName" ax:value="Calibri"/>
  <ax:ocxPr ax:name="FontHeight" ax:value="225"/>
  <ax:ocxPr ax:name="FontCharSet" ax:value="0"/>
  <ax:ocxPr ax:name="FontPitchAndFamily" ax:value="2"/>
</ax:ocx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EF1Byb2ZpdCAmIExvc3MAAAAAAAAAAAAAAAAAAAAAAAAAAAAAAAAAAAAAAAAAAAAAAAAAAAAAAAAAAAAAAAAAAAAAAAAAAAAAAAAAAAAAAAAAAAAAAAAAAAAAAAAAAABEVwEAMgALAAEAAAAAAAAAAQANAQEB4gcfAeIHAAABAAAAAAAAAAAAAAAAAAAAAAAAAAAAAQAA4ERXBQByBgH/AAAAAAAAAAAAAAAAAAAAAAAAAAAAAAAAAAAAAAAAAAAAAAAAAAAAAAAAAAAAAAAAAAAAAAAAAAAAAAAAAAAAAAAAAAAAAAAAAAAAAAAAAAAAAAAAAAAAAAAAAAAAAAAAAAAAAAAAAAAAAAAAAAAAAAAAAAAAAAAAAAAAAAAAAAAAAAAAAAAAAAAAAAAAAAAAAAAAAAAAAAAAAAAAAAAAAAAAAAAAAPj/vAJBcmlhbAAAAAAAAAAAAAAAAAAAAAAAAAAAAAAAAAAAAAAAAAAAAAAAABAyMjIyMjIQAPj/vAJBcmlhbAAAAAAAAAAAAAAAAAAAAAAAAAAAAAAAAAAAAAAAAAAAAAAAABAyMjIyMjIQAPj/kAFBcmlhbAAAAAAAAAAAAAAAAAAAAAAAAAAAAAAAAAAAAAAAAAAAAAAAABAyMjIyMjIQAPj/vAJBcmlhbAAAAAAAAAAAAAAAAAAAAAAAAAAAAAAAAAAAAAAAAAAAAAAAABAyMjIyMjIQAPT/vAJBcmlhbAAAAAAAAAAAAAAAAAAAAAAAAAAAAAAAAAAAAAAAAAAAAAAAABAyMjIyMjIQAPL/vAJBcmlhbAAAAAAAAAAAAAAAAAAAAAAAAAAAAAAAAAAAAAAAAAAAAAAAABAyMjIyMjIQAPb/vAJBcmlhbAAAAAAAAAAAAAAAAAAAAAAAAAAAAAAAAAAAAAAAAAAAAAAAABAyMjIyMjIQAPj/vAJBcmlhbAAAAAAAAAAAAAAAAAAAAAAAAAAAAAAAAAAAAAAAAAAAAAAAABAyMjIyMjIQAPj/vAJBcmlhbAAAAAAAAAAAAAAAAAAAAAAAAAAAAAAAAAAAAAAAAAAAAAAAABAyMjIyMjIQAPj/kAFBcmlhbAAAAAAAAAAAAAAAAAAAAAAAAAAAAAAAAAAAAAAAAAAAAAAAABAyMjIyMjI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A+P+8AkFyaWFsAAAAAAAAAAAAAAAAAAAAAAAAAAAAAAAAAAAAAAAAAAAAAAAAEDIyMjIyMhAAAQD4/7wCQXJpYWwAAAAAAAAAAAAAAAAAAAAAAAAAAAAAAAAAAAAAAAAAAAAAAAAQMjIyMjIyEAAAAAAAAAAAAAAAAAAAAAAAAAAAAAAAAAAAAAAAAAAAAAAAAAAAAAAAAAAAAAAAAAAAAAAAAAAAAAAAAAAAAAAAAAAAAAAAAAAAAAAAAAAAAAAAAAAAAAAAAAAAAAAAAAAAAAAAAAAAAAAAAAAAAAAAAAAAAAAAAAAAAAAAAAAAAERXEgBCATAwMDAwMDAwMDAwMDAwMDAwMDAwMDAwMDAwMDAwMDAwMDAwMDAwAAAAAAAAAAAAAAAAAAAAAAAAAAAAAAAAAAAAAAAAAAAAAAAAAAAAAAAAAAAAAAAAAAAAAAAAAAAAAAAAAAAAAAAAAAAAAAAAAAAAAAAAAAAAAAAAAAAAAAAAADBAYOIUQGDiFAAAAAAAAAAAAAAAAAAAAAAAAAAAAAABAAAAgK8JagAAAAAgGQAAWIlEFH0BAAB93WV24gZZZQAAAAAAAAAAgK8JagWe///gyGR22udAZXzhGQB0K+RmcOEZAI5VwnUDAAAAADn7doThGQBK5zl0AwAAAAAAAADg4RkAVuc5dOThGQBgyN8CZBxndtfmOXRecWln4OEZACDI3wJw4hkAAOEZAKAkZnbBY2V2IOgAAAADAAAABgAAA/9EVxQACAAAAAAAAAAAAERXGgAMAAABAAAAAAAAAAAAAERXHgACAAAARFcIADIAMgAUAAAAAAAAAAQAAAAAAAAAAAAAAAAAAAAAAAAAAAAAAAAAAAAAAAAAAAAAAAAAAABEVwkAMgAyAAAAAAAAAAAABAAAAAAAAAAAAAAAAAAAAAAAAAAAAAAAAAAAAAAAAAAAAAAAAAAAAERXCgAyADIAAAAAAAAAAAAEAAAAAAAAAAAAAAAAAAAAAAAAAAAAAAAAAAAAAAAAAAAAAAAAAAAARFcLADIAMgAAAAAAAAAAAAQAAAAAAAAAAAAAAAAAAAAAAAAAAAAAAAAAAAAAAAAAAAAAAAAAAABEVwwAMgAyAAAAAAAAAAAABAAAAAAAAAAAAAAAAAAAAAAAAAAAAAAAAAAAAAAAAAAAAAAAAAAAAERXDQAyADIAAAAAAAAAAAAEAAAAAAAAAAAAAAAAAAAAAAAAAAAAAAAAAAAAAAAAAAAAAAAAAAAARFcOADIAMgAAAAAAAAAAAAQAAAAAAAAAAAAAAAAAAAAAAAAAAAAAAAAAAAAAAAAAAAAAAAAAAABEVyoAMgAyAAAAAAAAAAAABAAAAAAAAAAAAAAAAAAAAAAAAAAAAAAAAAAAAAAAAAAAAAAAAAAAAERXKwAyADIAAAAAAAAAAAAEAAAAAAAAAAAAAAAAAAAAAAAAAAAAAAAAAAAAAAAAAAAAAAAAAAAARFcsADIAMgAAAAAAAAAAAAQAAAAAAAAAAAAAAAAAAAAAAAAAAAAAAAAAAAAAAAAAAAAAAAAAAABEV0EAMgAyAAAAAAAAAAAABAAAAAAAAAAAAAAAAAAAAAAAAAAAAAAAAAAAAAAAAAAAAAAAAAAAAERXFwAyADIAAAAAAAAAAAAEAAAAAAAAAAAAAAAAAAAAAAAAAAAAAAAAAAAAAAAAAAAAAAAAAAAARFc9ADIAMgAAAAAAAAAAAAQAAAAAAAAAAAAAAAAAAAAAAAAAAAAAAAAAAAAAAAAAAAAAAAAAAABEVykAMgAyAAAAAAAAAAAABAAAAAAAAAAAAAAAAAAAAAAAAAAAAAAAAAAAAAAAAAAAAAAAAAAAAERXSAAyADIAAAAAAAAAAAAEAAAAAAAAAAAAAAAAAAAAAAAAAAAAAAAAAAAAAAAAAAAAAAAAAAAARFdKADIAMgAAAAAAAAAAAAQAAAAAAAAAAAAAAAAAAAAAAAAAAAAAAAAAAAAAAAAAAAAAAAAAAABEV0sAMgAyAAAAAAAAAAAABAAAAAAAAAAAAAAAAAAAAAAAAAAAAAAAAAAAAAAAAAAAAAAAAAAAAERXVAAyADIAAAAAAAAAAAAEAAAAAAAAAAAAAAAAAAAAAAAAAAAAAAAAAAAAAAAAAAAAAAAAAAAARFdVADIAMgAAAAAAAAAAAAQAAAAAAAAAAAAAAAAAAAAAAAAAAAAAAAAAAAAAAAAAAAAAAAAAAABEV1YAMgAyAAAAAAAAAAAABAAAAAAAAAAAAAAAAAAAAAAAAAAAAAAAAAAAAAAAAAAAAAAAAAAAAERXVwAyADIAAAAAAAAAAAAEAAAAAAAAAAAAAAAAAAAAAAAAAAAAAAAAAAAAAAAAAAAAAAAAAAAARFdYADIAMgAAAAAAAAAAAAQAAAAAAAAAAAAAAAAAAAAAAAAAAAAAAAAAAAAAAAAAAAAAAAAAAABEV2QAMgAyAAAAAAAAAAAABAAAAAAAAAAAAAAAAAAAAAAAAAAAAAAAAAAAAAAAAAAAAAAAAAAAAERXaAAyADIAAAAAAAAAAAAEAAAAAAAAAAAAAAAAAAAAAAAAAAAAAAAAAAAAAAAAAAAAAAAAAAAARFchAAQAAAAAAERXIgACAAIARFcjAHcF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RXJAACAAAARFcmAAIAAABEVycABAACfd4mRFcoAAoAAAAAAAAAAAAAAERXMQACAAAARFcyAAIAAABEVzMAAgAAAERXNAAKAAAAAAAAAAAAAABEVzUACgAAAQAAAAAAAAAARFc2AAIAAABEVzcAFQAAAAAAAAAAAAAAAAAAAAAAAAAAAABEVzgAAQAARFc5AAEAAERXOgABAABEVzsAAQAARFc8AAIAAABEVz4ABgAAAAEAAABEVz8AAQAARFdAAAEAAERXQgAEAAAAAABEV0YABAAAAAAARFdHAFU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EV0kAAwAAAABEV0wACAAAAAAAAAAAAERXTQACAAAARFdOAAEAAERXTwAEAAAAAABEV1AAAQAARFdRAAAARFdSACoAAAAAAAAAAAAAAAAAAAAAAAAAAAAAAAAAAAAAAAAAAAAAAAAAAAAAAAAARFdTAAYAAAAAAAAARFdZAAQAAAAAAERXYAABAABEV2EABAAAAAAARFdiAAEAAERXYwAKADBAYOIUQGDiFANEV2UAAQAARFdmAAEAAERXZwABAABEV2oAFAAAAAAAAAAAAAAAAAAAAAAAAAAAAERXawAwAAAAAAAAAAAAAAAAAAAAAAAAAAAAAAAAAAAAAAAAAAAAAAAAAAAAAAAAAAAAAAAAAERXbAADAAAAAERXbQACAAAARFduAAEAAERXbwAEAAAAAABEV3AAPAAAAAAAAAAAAAAAAAAAAAAAAAAAAAAAAAAAAAAAAAAAAAAAAAAAAAAAAAAAAAAAAAAAAAAAAAAAAAAAAABEV3EAAQAARFcAAAAA"/>
  <ax:ocxPr ax:name="FontName" ax:value="Arial"/>
  <ax:ocxPr ax:name="FontEffects" ax:value="1073741825"/>
  <ax:ocxPr ax:name="FontHeight" ax:value="180"/>
  <ax:ocxPr ax:name="FontCharSet" ax:value="0"/>
  <ax:ocxPr ax:name="FontPitchAndFamily" ax:value="2"/>
  <ax:ocxPr ax:name="FontWeight" ax:value="700"/>
</ax:ocx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AAAkFASAAAAAAAAAAAAAAAAABAAAA"/>
  <ax:ocxPr ax:name="FontName" ax:value="Arial"/>
  <ax:ocxPr ax:name="FontEffects" ax:value="1073741825"/>
  <ax:ocxPr ax:name="FontHeight" ax:value="180"/>
  <ax:ocxPr ax:name="FontCharSet" ax:value="0"/>
  <ax:ocxPr ax:name="FontPitchAndFamily" ax:value="2"/>
  <ax:ocxPr ax:name="FontWeight" ax:value="700"/>
</ax:ocx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aHUV4cGVuc2VzIGJ5IFZlbmRvciBEZXRhaWwAAAAAAAAAAAAAAAAAAAAAAAAAAAAAAAAAAAAAAAAAAAAAAAAAAAAAAAAAAAAAAAAAAAAAAAAAOQAAAAAAAAAAAAAAAABEVwEAMgAPAAEAAAAAAAAAAQANAQEB4gcfAeIHAAABAAAAAAAAAAAAAAAAAAAAAAAAAAAAAAAA4ERXEwACAAAARFcFAHIGAf8AAAAAAAAAAAAAAAAAAAAAAAAAAAAAAAAAAAAAAAAAAAAAAAAAAAAAAAAAAAAAAAAAAAAAAAAAAAAAAAAAAAAAAAAAAAAAAAAAAAAAAAAAAAAAAAAAAAAAAAAAAAAAAAAAAAAAAAAAAAAAAAAAAAAAAAAAAAAAAAAAAAAAAAAAAAAAAAAAAAAAAAAAAAAAAAAAAAAAAAAAAAAAAAAAAAAAAAAAAAAA+P+8AkFyaWFsAAAAAAAAAAAAAAAAAAAAAAAAAAAAAAAAAAAAAAAAAAAAAAAAEDIyMjIyMhAA+P+8AkFyaWFsAAAAAAAAAAAAAAAAAAAAAAAAAAAAAAAAAAAAAAAAAAAAAAAAEDIyMjIyMhAA+P+QAUFyaWFsAAAAAAAAAAAAAAAAAAAAAAAAAAAAAAAAAAAAAAAAAAAAAAAAEDIyMjIyMhAA+P+8AkFyaWFsAAAAAAAAAAAAAAAAAAAAAAAAAAAAAAAAAAAAAAAAAAAAAAAAEDIyMjIyMhAA9P+8AkFyaWFsAAAAAAAAAAAAAAAAAAAAAAAAAAAAAAAAAAAAAAAAAAAAAAAAEDIyMjIyMhAA8v+8AkFyaWFsAAAAAAAAAAAAAAAAAAAAAAAAAAAAAAAAAAAAAAAAAAAAAAAAEDIyMjIyMhAA9v+8AkFyaWFsAAAAAAAAAAAAAAAAAAAAAAAAAAAAAAAAAAAAAAAAAAAAAAAAEDIyMjIyMhAA+P+8AkFyaWFsAAAAAAAAAAAAAAAAAAAAAAAAAAAAAAAAAAAAAAAAAAAAAAAAEDIyMjIyMhAA+P+8AkFyaWFsAAAAAAAAAAAAAAAAAAAAAAAAAAAAAAAAAAAAAAAAAAAAAAAAEDIyMjIyMhAA+P+QAUFyaWFsAAAAAAAAAAAAAAAAAAAAAAAAAAAAAAAAAAAAAAAAAAAAAAAAEDIyMjIyMh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QD4/7wCQXJpYWwAAAAAAAAAAAAAAAAAAAAAAAAAAAAAAAAAAAAAAAAAAAAAAAAQMjIyMjIyEAABAPj/vAJBcmlhbAAAAAAAAAAAAAAAAAAAAAAAAAAAAAAAAAAAAAAAAAAAAAAAABAyMjIyMjIQAAAAAAAAAAAAAAAAAAAAAAAAAAAAAAAAAAAAAAAAAAAAAAAAAAAAAAAAAAAAAAAAAAAAAAAAAAAAAAAAAAAAAAAAAAAAAAAAAAAAAAAAAAAAAAAAAAAAAAAAAAAAAAAAAAAAAAAAAAAAAAAAAAAAAAAAAAAAAAAAAAAAAAAAAAAARFdEAAgGmgAIBgEAAAASAAEAAQACAAAAKQAAAAAAAwAAAF0AAQACACMAAAB5AAAAAABZAAAAXAAAAAAABAAAAD8AAQADAAUAAAAmAAEABAB+AAAAFwAAAAAABgAAAIAAAAAAAAcAAABnAAAAAAAgAAAAZwAAAAAAZQAAAP0AAAAAAHwAAACAAAAAAAB9AAAAgAAAAAAAagAAAKMAAAAAAGsAAABxAAAAAABsAAAASQAAAAAAbQAAAGcAAAAAAGYAAABOAAAAAABnAAAAPwAAAAAAaAAAALIAAAAAAGkAAABwAQAAAAAIAAAASQABAAUACQAAAD8AAAAAADEAAAA/AAAAAAAKAAAANQAAAAAACwAAADUAAAAAAAwAAAA1AAAAAAANAAAAPwAAAAAAVQAAAD8AAAAAAFcAAABJAAAAAABBAAAASQAAAAAAQgAAAEkAAAAAAEMAAABJAAAAAABEAAAASQAAAAAARQAAAEkAAAAAAEYAAABJAAAAAABHAAAASQAAAAAASAAAAEkAAAAAAEkAAABJAAAAAABKAAAASQAAAAAASwAAAEkAAAAAAEwAAABJAAAAAABNAAAASQAAAAAATgAAAEkAAAAAAE8AAABJAAAAAABQAAAASQAAAAAAUQAAAEkAAAAAAFIAAABJAAAAAABTAAAASQAAAAAAVAAAAEkAAAAAAA4AAAA1AAAAAAAPAAAAZwAAAAAAXQAAAE4AAAAAADMAAABJAAAAAABYAAAAfAAAAAAANAAAAFcAAAAAAFsAAABfAAAAAAAQAAAAZwABAAYAEQAAADUAAAAAABIAAAAhAAAAAABuAAAAVAAAAAAAEwAAABAAAQAHAG8AAABVAAAAAABWAAAAKwAAAAAAWgAAAEcAAAAAABQAAABOAAEACAAVAAAAKwAAAAAAFgAAACsAAAAAABcAAAA1AAAAAAAYAAAAIAAAAAAAGQAAAF0AAAAAABoAAAA/AAAAAABcAAAAPwAAAAAAjAAAABwAAAAAABsAAAA/AAAAAAAcAAAAVwAAAAAAHQAAAFcAAAAAADYAAABdAAAAAAAeAAAAXQABAAkAdQAAAF4AAAAAAHYAAABdAAAAAAA1AAAAXQAAAAAAHwAAAF0AAQAKAHAAAABjAAAAAABxAAAAOAAAAAAAcgAAAGgAAAAAAHMAAABoAAAAAAB0AAAAgAAAAAAAdwAAAHsAAAAAAHgAAAC3AAAAAAB7AAAAPwAAAAAAfwAAAGcAAAAAAIAAAABdAAAAAACBAAAAawAAAAAAggAAAF0AAAAAAIMAAABdAAAAAACEAAAAXQAAAAAAhQAAAF0AAAAAAIYAAABdAAAAAACHAAAAYAAAAAAAiAAAAE4AAAAAAIkAAAC3AAAAAACKAAAAMAAAAAAAjQAAAGcAAAAAAAAAAAADAAAAAAAAAAAAAwAAAAAAAAAAAAMAAAAAAAAAAAADAAAAAAAAAAAAAwAAAAAAAAAAAAMAAAAAAAAAAAADAAAAAACWAAAASQAAAAAAlwAAAEkAAAAAAJgAAABJAAAAAACZAAAASQAAAAAAmgAAAEkAAAAAAJsAAABJAAAAAACcAAAASQAAAAAAnQAAAEkAAAAAAJ4AAABJAAAAAACfAAAASQAAAAAAoAAAAEkAAAAAAKEAAABJAAAAAACiAAAASQAAAAAAowAAAEkAAAAAAKQAAABJAAAAAAClAAAASQAAAAAApgAAAEkAAAAAAKcAAABJAAAAAACoAAAASQAAAAAAqQAAAEkAAAAAAKoAAABJAAAAAACrAAAASQAAAAAArAAAAEkAAAAAAK0AAABJAAAAAACuAAAASQAAAAAArwAAAEcAAAAAAAAAAAADAAAAAACxAAAAVgAAAAAAsgAAAD8AAAAAALMAAACjAAAAAAC0AAAA1QAAAAAAtQAAANUAAAAAALYAAABxAAAAAAC3AAAASQAAAAAAAAAAAAMAAAAAALkAAAB3AAAAAAC6AAAAbAAAAAAAAAAAAAMAAAAAAL4AAAAwAAAAAAC/AAAAmQAAAAAAwAAAAJkAAAAAAMEAAACZAAAAAABEVxIAQgEwMDAwMDAwMDAwMDAwMDAwMDAwMDAwMDAwMDAwMDAwMDAwMDAwMAAAAAAAAAAAAAAAAAAAAAAAAAAAAAAAAAAAAAAAAAAAAAAAAAAAAAAAAAAAAAAAAAAAAAAAAAAAAAAAAAAAAAAAAAAAAAAAAAAAAAAAAAAAAAAAAAAAAAAAAAAwaEojLGhKIywAAAAAAAAAAAAAAAAAAAAAAAAAAAAAAQAAAFCY7GsAAAAAMBIAAABQPg3TBAAAfd1lduIGWWUAAAAAAAAAAFCY7GsFnv//4MhkdtrnQGV84RkAdCvkZnDhGQCOVcJ1AwAAAAA5+3aE4RkASuc5dAMAAAAAAAAA4OEZAFbnOXTk4RkAYMjfAmQcZ3bX5jl0XnFpZ+DhGQAgyN8CcOIZAADhGQCgJGZ2wWNldiDoAAAAAwAAAAYAAAP/RFcUAAgAAAAAAAAAAABEVxoADAAAAQAAAAAAAAAAAABEVx4AAgAAAERXCAAyADIAFAAAAAAAAAAEAAAAAAAAAAAAAAAAAAAAAAAAAAAAAAAAAAAAAAAAAAAAAAAAAAAARFcJADIAMgAEAAAAAAAAAAQAAAAAAAAAAAAAAAAAAAAAAAAAAAAAAAAAAAAAAAAAAAAAAAAAAABEVwoAMgAyAAAAAAAAAAAABAAAAAAAAAAAAAAAAAAAAAAAAAAAAAAAAAAAAAAAAAAAAAAAAAAAAERXCwAyADIAAAAAAAAAAAAEAAAAAAAAAAAAAAAAAAAAAAAAAAAAAAAAAAAAAAAAAAAAAAAAAAAARFcMADIAMgAAAAAAAAAAAAQAAAAAAAAAAAAAAAAAAAAAAAAAAAAAAAAAAAAAAAAAAAAAAAAAAABEVw0AMgAyAAAAAAAAAAAABAAAAAAAAAAAAAAAAAAAAAAAAAAAAAAAAAAAAAAAAAAAAAAAAAAAAERXDgAyADIAAAAAAAAAAAAEAAAAAAAAAAAAAAAAAAAAAAAAAAAAAAAAAAAAAAAAAAAAAAAAAAAARFcqADIAMgAAAAAAAAAAAAQAAAAAAAAAAAAAAAAAAAAAAAAAAAAAAAAAAAAAAAAAAAAAAAAAAABEVysAMgAyAAAAAAAAAAAABAAAAAAAAAAAAAAAAAAAAAAAAAAAAAAAAAAAAAAAAAAAAAAAAAAAAERXLAAyADIAAAAAAAAAAAAEAAAAAAAAAAAAAAAAAAAAAAAAAAAAAAAAAAAAAAAAAAAAAAAAAAAARFdBADIAMgAAAAAAAAAAAAQAAAAAAAAAAAAAAAAAAAAAAAAAAAAAAAAAAAAAAAAAAAAAAAAAAABEVxcAMgAyAAAAAAAAAAAABAAAAAAAAAAAAAAAAAAAAAAAAAAAAAAAAAAAAAAAAAAAAAAAAAAAAERXPQAyADIAAAAAAAAAAAAEAAAAAAAAAAAAAAAAAAAAAAAAAAAAAAAAAAAAAAAAAAAAAAAAAAAARFcpADIAMgAAAAAAAAAAAAQAAAAAAAAAAAAAAAAAAAAAAAAAAAAAAAAAAAAAAAAAAAAAAAAAAABEV0gAMgAyAAAAAAAAAAAABAAAAAAAAAAAAAAAAAAAAAAAAAAAAAAAAAAAAAAAAAAAAAAAAAAAAERXSgAyADIAAAAAAAAAAAAEAAAAAAAAAAAAAAAAAAAAAAAAAAAAAAAAAAAAAAAAAAAAAAAAAAAARFdLADIAMgAAAAAAAAAAAAQAAAAAAAAAAAAAAAAAAAAAAAAAAAAAAAAAAAAAAAAAAAAAAAAAAABEV1QAMgAyAAAAAAAAAAAABAAAAAAAAAAAAAAAAAAAAAAAAAAAAAAAAAAAAAAAAAAAAAAAAAAAAERXVQAyADIAAAAAAAAAAAAEAAAAAAAAAAAAAAAAAAAAAAAAAAAAAAAAAAAAAAAAAAAAAAAAAAAARFdWADIAMgAAAAAAAAAAAAQAAAAAAAAAAAAAAAAAAAAAAAAAAAAAAAAAAAAAAAAAAAAAAAAAAABEV1cAMgAyAAAAAAAAAAAABAAAAAAAAAAAAAAAAAAAAAAAAAAAAAAAAAAAAAAAAAAAAAAAAAAAAERXWAAyADIAAAAAAAAAAAAEAAAAAAAAAAAAAAAAAAAAAAAAAAAAAAAAAAAAAAAAAAAAAAAAAAAARFdkADIAMgAAAAAAAAAAAAQAAAAAAAAAAAAAAAAAAAAAAAAAAAAAAAAAAAAAAAAAAAAAAAAAAABEV2gAMgAyAAAAAAAAAAAABAAAAAAAAAAAAAAAAAAAAAAAAAAAAAAAAAAAAAAAAAAAAAAAAAAAAERXIQAEAAAAAABEVyIAAgACAERXIwB3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EVyQAAgAAAERXJgACAAAARFcnAAQAAn3eJkRXKAAKAAAAAAAAAAAAAABEVzEAAgAAAERXMgACAAAARFczAAIAAQBEVzQACgAAAAAAAAAAAAAARFc1AAoAAAEAAAAAAAAAAERXNgACAAAARFc3ABUAAAAAAAAAAAAAAAAAAAAAAAAAAAAARFc4AAEAAERXOQABAABEVzoAAQAARFc7AAEAAERXPAACAAAARFc+AAYAAAABAAAARFc/AAEAAERXQAABAABEV0IABAAAAAAARFdGAAQAAAAAAERXRwBV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RFdJAAMAAAAARFdMAAgAAAAAAAAAAABEV00AAgAAAERXTgABAABEV08ABAAAAAAARFdQAAEAAERXUQAAAERXUgAqAAAAAAAAAAAAAAAAAAAAAAAAAAAAAAAAAAAAAAAAAAAAAAAAAAAAAAAAAERXUwAGAAAAAAAAAERXWQAEAAAAAABEV2AAAQAARFdhAAQAAAAAAERXYgABAABEV2MACgAwaEojLGhKIywDRFdlAAEAAERXZgABAABEV2cAAQAARFdqABQAAAAAAAAAAAAAAAAAAAAAAAAAAABEV2sAMAAAAAAAAAAAAAAAAAAAAAAAAAAAAAAAAAAAAAAAAAAAAAAAAAAAAAAAAAAAAAAAAABEV2wAAwAAAABEV20AAgAAAERXbgABAABEV28ABAAAAAAARFdwADwAAAAAAAAAAAAAAAAAAAAAAAAAAAAAAAAAAAAAAAAAAAAAAAAAAAAAAAAAAAAAAAAAAAAAAAAAAAAAAAAARFdxAAEAAERXAAAAAA=="/>
  <ax:ocxPr ax:name="FontName" ax:value="Calibri"/>
  <ax:ocxPr ax:name="FontHeight" ax:value="225"/>
  <ax:ocxPr ax:name="FontCharSet" ax:value="0"/>
  <ax:ocxPr ax:name="FontPitchAndFamily" ax:value="2"/>
</ax:ocx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EF1Byb2ZpdCAmIExvc3MAAAAAAAAAAAAAAAAAAAAAAAAAAAAAAAAAAAAAAAAAAAAAAAAAAAAAAAAAAAAAAAAAAAAAAAAAAAAAAAAAAAAAAAAAAAAAAAAAAAAAAAAAAABEVwEAMgALAAEAAAAAAAAAAQANAQEB4gcfAeIHAAABAAAAAAAAAAAAAAAAAAAAAAAAAAAAAQAA4ERXBQByBgH/AAAAAAAAAAAAAAAAAAAAAAAAAAAAAAAAAAAAAAAAAAAAAAAAAAAAAAAAAAAAAAAAAAAAAAAAAAAAAAAAAAAAAAAAAAAAAAAAAAAAAAAAAAAAAAAAAAAAAAAAAAAAAAAAAAAAAAAAAAAAAAAAAAAAAAAAAAAAAAAAAAAAAAAAAAAAAAAAAAAAAAAAAAAAAAAAAAAAAAAAAAAAAAAAAAAAAAAAAAAAAPj/vAJBcmlhbAAAAAAAAAAAAAAAAAAAAAAAAAAAAAAAAAAAAAAAAAAAAAAAABAyMjIyMjIQAPj/vAJBcmlhbAAAAAAAAAAAAAAAAAAAAAAAAAAAAAAAAAAAAAAAAAAAAAAAABAyMjIyMjIQAPj/kAFBcmlhbAAAAAAAAAAAAAAAAAAAAAAAAAAAAAAAAAAAAAAAAAAAAAAAABAyMjIyMjIQAPj/vAJBcmlhbAAAAAAAAAAAAAAAAAAAAAAAAAAAAAAAAAAAAAAAAAAAAAAAABAyMjIyMjIQAPT/vAJBcmlhbAAAAAAAAAAAAAAAAAAAAAAAAAAAAAAAAAAAAAAAAAAAAAAAABAyMjIyMjIQAPL/vAJBcmlhbAAAAAAAAAAAAAAAAAAAAAAAAAAAAAAAAAAAAAAAAAAAAAAAABAyMjIyMjIQAPb/vAJBcmlhbAAAAAAAAAAAAAAAAAAAAAAAAAAAAAAAAAAAAAAAAAAAAAAAABAyMjIyMjIQAPj/vAJBcmlhbAAAAAAAAAAAAAAAAAAAAAAAAAAAAAAAAAAAAAAAAAAAAAAAABAyMjIyMjIQAPj/vAJBcmlhbAAAAAAAAAAAAAAAAAAAAAAAAAAAAAAAAAAAAAAAAAAAAAAAABAyMjIyMjIQAPj/kAFBcmlhbAAAAAAAAAAAAAAAAAAAAAAAAAAAAAAAAAAAAAAAAAAAAAAAABAyMjIyMjI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A+P+8AkFyaWFsAAAAAAAAAAAAAAAAAAAAAAAAAAAAAAAAAAAAAAAAAAAAAAAAEDIyMjIyMhAAAQD4/7wCQXJpYWwAAAAAAAAAAAAAAAAAAAAAAAAAAAAAAAAAAAAAAAAAAAAAAAAQMjIyMjIyEAAAAAAAAAAAAAAAAAAAAAAAAAAAAAAAAAAAAAAAAAAAAAAAAAAAAAAAAAAAAAAAAAAAAAAAAAAAAAAAAAAAAAAAAAAAAAAAAAAAAAAAAAAAAAAAAAAAAAAAAAAAAAAAAAAAAAAAAAAAAAAAAAAAAAAAAAAAAAAAAAAAAAAAAAAAAERXEgBCATAwMDAwMDAwMDAwMDAwMDAwMDAwMDAwMDAwMDAwMDAwMDAwMDAwAAAAAAAAAAAAAAAAAAAAAAAAAAAAAAAAAAAAAAAAAAAAAAAAAAAAAAAAAAAAAAAAAAAAAAAAAAAAAAAAAAAAAAAAAAAAAAAAAAAAAAAAAAAAAAAAAAAAAAAAADC4sCEsuLAhLAAAAAAAAAAAAAAAAAAAAAAAAAAAAAABAAAAgP+SaAAAAAB8HQAAsH1aIFABAAB93WV24gZZZQAAAAAAAAAAgP+SaAWe///gyGR22udAZXzhGQB0K+RmcOEZAI5VwnUDAAAAADn7doThGQBK5zl0AwAAAAAAAADg4RkAVuc5dOThGQBgyN8CZBxndtfmOXRecWln4OEZACDI3wJw4hkAAOEZAKAkZnbBY2V2IOgAAAADAAAABgAAA/9EVxQACAAAAAAAAAAAAERXGgAMAAABAAAAAAAAAAAAAERXHgACAAAARFcIADIAMgAUAAAAAAAAAAQAAAAAAAAAAAAAAAAAAAAAAAAAAAAAAAAAAAAAAAAAAAAAAAAAAABEVwkAMgAyAAAAAAAAAAAABAAAAAAAAAAAAAAAAAAAAAAAAAAAAAAAAAAAAAAAAAAAAAAAAAAAAERXCgAyADIAAAAAAAAAAAAEAAAAAAAAAAAAAAAAAAAAAAAAAAAAAAAAAAAAAAAAAAAAAAAAAAAARFcLADIAMgAAAAAAAAAAAAQAAAAAAAAAAAAAAAAAAAAAAAAAAAAAAAAAAAAAAAAAAAAAAAAAAABEVwwAMgAyAAAAAAAAAAAABAAAAAAAAAAAAAAAAAAAAAAAAAAAAAAAAAAAAAAAAAAAAAAAAAAAAERXDQAyADIAAAAAAAAAAAAEAAAAAAAAAAAAAAAAAAAAAAAAAAAAAAAAAAAAAAAAAAAAAAAAAAAARFcOADIAMgAAAAAAAAAAAAQAAAAAAAAAAAAAAAAAAAAAAAAAAAAAAAAAAAAAAAAAAAAAAAAAAABEVyoAMgAyAAAAAAAAAAAABAAAAAAAAAAAAAAAAAAAAAAAAAAAAAAAAAAAAAAAAAAAAAAAAAAAAERXKwAyADIAAAAAAAAAAAAEAAAAAAAAAAAAAAAAAAAAAAAAAAAAAAAAAAAAAAAAAAAAAAAAAAAARFcsADIAMgAAAAAAAAAAAAQAAAAAAAAAAAAAAAAAAAAAAAAAAAAAAAAAAAAAAAAAAAAAAAAAAABEV0EAMgAyAAAAAAAAAAAABAAAAAAAAAAAAAAAAAAAAAAAAAAAAAAAAAAAAAAAAAAAAAAAAAAAAERXFwAyADIAAAAAAAAAAAAEAAAAAAAAAAAAAAAAAAAAAAAAAAAAAAAAAAAAAAAAAAAAAAAAAAAARFc9ADIAMgAAAAAAAAAAAAQAAAAAAAAAAAAAAAAAAAAAAAAAAAAAAAAAAAAAAAAAAAAAAAAAAABEVykAMgAyAAAAAAAAAAAABAAAAAAAAAAAAAAAAAAAAAAAAAAAAAAAAAAAAAAAAAAAAAAAAAAAAERXSAAyADIAAAAAAAAAAAAEAAAAAAAAAAAAAAAAAAAAAAAAAAAAAAAAAAAAAAAAAAAAAAAAAAAARFdKADIAMgAAAAAAAAAAAAQAAAAAAAAAAAAAAAAAAAAAAAAAAAAAAAAAAAAAAAAAAAAAAAAAAABEV0sAMgAyAAAAAAAAAAAABAAAAAAAAAAAAAAAAAAAAAAAAAAAAAAAAAAAAAAAAAAAAAAAAAAAAERXVAAyADIAAAAAAAAAAAAEAAAAAAAAAAAAAAAAAAAAAAAAAAAAAAAAAAAAAAAAAAAAAAAAAAAARFdVADIAMgAAAAAAAAAAAAQAAAAAAAAAAAAAAAAAAAAAAAAAAAAAAAAAAAAAAAAAAAAAAAAAAABEV1YAMgAyAAAAAAAAAAAABAAAAAAAAAAAAAAAAAAAAAAAAAAAAAAAAAAAAAAAAAAAAAAAAAAAAERXVwAyADIAAAAAAAAAAAAEAAAAAAAAAAAAAAAAAAAAAAAAAAAAAAAAAAAAAAAAAAAAAAAAAAAARFdYADIAMgAAAAAAAAAAAAQAAAAAAAAAAAAAAAAAAAAAAAAAAAAAAAAAAAAAAAAAAAAAAAAAAABEV2QAMgAyAAAAAAAAAAAABAAAAAAAAAAAAAAAAAAAAAAAAAAAAAAAAAAAAAAAAAAAAAAAAAAAAERXaAAyADIAAAAAAAAAAAAEAAAAAAAAAAAAAAAAAAAAAAAAAAAAAAAAAAAAAAAAAAAAAAAAAAAARFchAAQAAAAAAERXIgACAAIARFcjAHcF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RXJAACAAAARFcmAAIAAABEVycABAACfd4mRFcoAAoAAAAAAAAAAAAAAERXMQACAAAARFcyAAIAAABEVzMAAgAAAERXNAAKAAAAAAAAAAAAAABEVzUACgAAAQAAAAAAAAAARFc2AAIAAABEVzcAFQAAAAAAAAAAAAAAAAAAAAAAAAAAAABEVzgAAQAARFc5AAEAAERXOgABAABEVzsAAQAARFc8AAIAAABEVz4ABgAAAAEAAABEVz8AAQAARFdAAAEAAERXQgAEAAAAAABEV0YABAAAAAAARFdHAFU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EV0kAAwAAAABEV0wACAAAAAAAAAAAAERXTQACAAAARFdOAAEAAERXTwAEAAAAAABEV1AAAQAARFdRAAAARFdSACoAAAAAAAAAAAAAAAAAAAAAAAAAAAAAAAAAAAAAAAAAAAAAAAAAAAAAAAAARFdTAAYAAAAAAAAARFdZAAQAAAAAAERXYAABAABEV2EABAAAAAAARFdiAAEAAERXYwAKADC4sCEsuLAhLANEV2UAAQAARFdmAAEAAERXZwABAABEV2oAFAAAAAAAAAAAAAAAAAAAAAAAAAAAAERXawAwAAAAAAAAAAAAAAAAAAAAAAAAAAAAAAAAAAAAAAAAAAAAAAAAAAAAAAAAAAAAAAAAAERXbAADAAAAAERXbQACAAAARFduAAEAAERXbwAEAAAAAABEV3AAPAAAAAAAAAAAAAAAAAAAAAAAAAAAAAAAAAAAAAAAAAAAAAAAAAAAAAAAAAAAAAAAAAAAAAAAAAAAAAAAAABEV3EAAQAARFcAAAAA"/>
  <ax:ocxPr ax:name="FontName" ax:value="Arial"/>
  <ax:ocxPr ax:name="FontEffects" ax:value="1073741825"/>
  <ax:ocxPr ax:name="FontHeight" ax:value="180"/>
  <ax:ocxPr ax:name="FontCharSet" ax:value="0"/>
  <ax:ocxPr ax:name="FontPitchAndFamily" ax:value="2"/>
  <ax:ocxPr ax:name="FontWeight" ax:value="700"/>
</ax:ocx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AAAkFASAAAAAAAAAAAAAAAAABAAAA"/>
  <ax:ocxPr ax:name="FontName" ax:value="Arial"/>
  <ax:ocxPr ax:name="FontEffects" ax:value="1073741825"/>
  <ax:ocxPr ax:name="FontHeight" ax:value="180"/>
  <ax:ocxPr ax:name="FontCharSet" ax:value="0"/>
  <ax:ocxPr ax:name="FontPitchAndFamily" ax:value="2"/>
  <ax:ocxPr ax:name="FontWeight" ax:value="700"/>
</ax:ocx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AAAkFASAAAAAAAAAAAAAAAAABAAAA"/>
  <ax:ocxPr ax:name="FontName" ax:value="Calibri"/>
  <ax:ocxPr ax:name="FontHeight" ax:value="225"/>
  <ax:ocxPr ax:name="FontCharSet" ax:value="0"/>
  <ax:ocxPr ax:name="FontPitchAndFamily" ax:value="2"/>
</ax:ocx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aHUV4cGVuc2VzIGJ5IFZlbmRvciBEZXRhaWwAAAAAAAAAAAAAAAAAAAAAAAAAAAAAAAAAAAAAAAAAAAAAAAAAAAAAAAAAAAAAAAAAAAAAAAAAOQAAAAAAAAAAAAAAAABEVwEAMgAPAAEAAAAAAAAAAQANAQEB4gcfAeIHAAABAAAAAAAAAAAAAAAAAAAAAAAAAAAAAAAA4ERXEwACAAAARFcFAHIGAf8AAAAAAAAAAAAAAAAAAAAAAAAAAAAAAAAAAAAAAAAAAAAAAAAAAAAAAAAAAAAAAAAAAAAAAAAAAAAAAAAAAAAAAAAAAAAAAAAAAAAAAAAAAAAAAAAAAAAAAAAAAAAAAAAAAAAAAAAAAAAAAAAAAAAAAAAAAAAAAAAAAAAAAAAAAAAAAAAAAAAAAAAAAAAAAAAAAAAAAAAAAAAAAAAAAAAAAAAAAAAA+P+8AkFyaWFsAAAAAAAAAAAAAAAAAAAAAAAAAAAAAAAAAAAAAAAAAAAAAAAAEDIyMjIyMhAA+P+8AkFyaWFsAAAAAAAAAAAAAAAAAAAAAAAAAAAAAAAAAAAAAAAAAAAAAAAAEDIyMjIyMhAA+P+QAUFyaWFsAAAAAAAAAAAAAAAAAAAAAAAAAAAAAAAAAAAAAAAAAAAAAAAAEDIyMjIyMhAA+P+8AkFyaWFsAAAAAAAAAAAAAAAAAAAAAAAAAAAAAAAAAAAAAAAAAAAAAAAAEDIyMjIyMhAA9P+8AkFyaWFsAAAAAAAAAAAAAAAAAAAAAAAAAAAAAAAAAAAAAAAAAAAAAAAAEDIyMjIyMhAA8v+8AkFyaWFsAAAAAAAAAAAAAAAAAAAAAAAAAAAAAAAAAAAAAAAAAAAAAAAAEDIyMjIyMhAA9v+8AkFyaWFsAAAAAAAAAAAAAAAAAAAAAAAAAAAAAAAAAAAAAAAAAAAAAAAAEDIyMjIyMhAA+P+8AkFyaWFsAAAAAAAAAAAAAAAAAAAAAAAAAAAAAAAAAAAAAAAAAAAAAAAAEDIyMjIyMhAA+P+8AkFyaWFsAAAAAAAAAAAAAAAAAAAAAAAAAAAAAAAAAAAAAAAAAAAAAAAAEDIyMjIyMhAA+P+QAUFyaWFsAAAAAAAAAAAAAAAAAAAAAAAAAAAAAAAAAAAAAAAAAAAAAAAAEDIyMjIyMh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QD4/7wCQXJpYWwAAAAAAAAAAAAAAAAAAAAAAAAAAAAAAAAAAAAAAAAAAAAAAAAQMjIyMjIyEAABAPj/vAJBcmlhbAAAAAAAAAAAAAAAAAAAAAAAAAAAAAAAAAAAAAAAAAAAAAAAABAyMjIyMjIQAAAAAAAAAAAAAAAAAAAAAAAAAAAAAAAAAAAAAAAAAAAAAAAAAAAAAAAAAAAAAAAAAAAAAAAAAAAAAAAAAAAAAAAAAAAAAAAAAAAAAAAAAAAAAAAAAAAAAAAAAAAAAAAAAAAAAAAAAAAAAAAAAAAAAAAAAAAAAAAAAAAAAAAAAAAARFdEAAgGmgAIBgEAAAASAAEAAQACAAAAKQAAAAAAAwAAAF0AAQACACMAAAB5AAAAAABZAAAAXAAAAAAABAAAAD8AAQADAAUAAAAmAAEABAB+AAAAFwAAAAAABgAAAIAAAAAAAAcAAABnAAAAAAAgAAAAZwAAAAAAZQAAAP0AAAAAAHwAAACAAAAAAAB9AAAAgAAAAAAAagAAAKMAAAAAAGsAAABxAAAAAABsAAAASQAAAAAAbQAAAGcAAAAAAGYAAABOAAAAAABnAAAAPwAAAAAAaAAAALIAAAAAAGkAAABwAQAAAAAIAAAASQABAAUACQAAAD8AAAAAADEAAAA/AAAAAAAKAAAANQAAAAAACwAAADUAAAAAAAwAAAA1AAAAAAANAAAAPwAAAAAAVQAAAD8AAAAAAFcAAABJAAAAAABBAAAASQAAAAAAQgAAAEkAAAAAAEMAAABJAAAAAABEAAAASQAAAAAARQAAAEkAAAAAAEYAAABJAAAAAABHAAAASQAAAAAASAAAAEkAAAAAAEkAAABJAAAAAABKAAAASQAAAAAASwAAAEkAAAAAAEwAAABJAAAAAABNAAAASQAAAAAATgAAAEkAAAAAAE8AAABJAAAAAABQAAAASQAAAAAAUQAAAEkAAAAAAFIAAABJAAAAAABTAAAASQAAAAAAVAAAAEkAAAAAAA4AAAA1AAAAAAAPAAAAZwAAAAAAXQAAAE4AAAAAADMAAABJAAAAAABYAAAAfAAAAAAANAAAAFcAAAAAAFsAAABfAAAAAAAQAAAAZwABAAYAEQAAADUAAAAAABIAAAAhAAAAAABuAAAAVAAAAAAAEwAAABAAAQAHAG8AAABVAAAAAABWAAAAKwAAAAAAWgAAAEcAAAAAABQAAABOAAEACAAVAAAAKwAAAAAAFgAAACsAAAAAABcAAAA1AAAAAAAYAAAAIAAAAAAAGQAAAF0AAAAAABoAAAA/AAAAAABcAAAAPwAAAAAAjAAAABwAAAAAABsAAAA/AAAAAAAcAAAAVwAAAAAAHQAAAFcAAAAAADYAAABdAAAAAAAeAAAAXQABAAkAdQAAAF4AAAAAAHYAAABdAAAAAAA1AAAAXQAAAAAAHwAAAF0AAQAKAHAAAABjAAAAAABxAAAAOAAAAAAAcgAAAGgAAAAAAHMAAABoAAAAAAB0AAAAgAAAAAAAdwAAAHsAAAAAAHgAAAC3AAAAAAB7AAAAPwAAAAAAfwAAAGcAAAAAAIAAAABdAAAAAACBAAAAawAAAAAAggAAAF0AAAAAAIMAAABdAAAAAACEAAAAXQAAAAAAhQAAAF0AAAAAAIYAAABdAAAAAACHAAAAYAAAAAAAiAAAAE4AAAAAAIkAAAC3AAAAAACKAAAAMAAAAAAAjQAAAGcAAAAAAAAAAAADAAAAAAAAAAAAAwAAAAAAAAAAAAMAAAAAAAAAAAADAAAAAAAAAAAAAwAAAAAAAAAAAAMAAAAAAAAAAAADAAAAAACWAAAASQAAAAAAlwAAAEkAAAAAAJgAAABJAAAAAACZAAAASQAAAAAAmgAAAEkAAAAAAJsAAABJAAAAAACcAAAASQAAAAAAnQAAAEkAAAAAAJ4AAABJAAAAAACfAAAASQAAAAAAoAAAAEkAAAAAAKEAAABJAAAAAACiAAAASQAAAAAAowAAAEkAAAAAAKQAAABJAAAAAAClAAAASQAAAAAApgAAAEkAAAAAAKcAAABJAAAAAACoAAAASQAAAAAAqQAAAEkAAAAAAKoAAABJAAAAAACrAAAASQAAAAAArAAAAEkAAAAAAK0AAABJAAAAAACuAAAASQAAAAAArwAAAEcAAAAAAAAAAAADAAAAAACxAAAAVgAAAAAAsgAAAD8AAAAAALMAAACjAAAAAAC0AAAA1QAAAAAAtQAAANUAAAAAALYAAABxAAAAAAC3AAAASQAAAAAAAAAAAAMAAAAAALkAAAB3AAAAAAC6AAAAbAAAAAAAAAAAAAMAAAAAAL4AAAAwAAAAAAC/AAAAmQAAAAAAwAAAAJkAAAAAAMEAAACZAAAAAABEVxIAQgEwMDAwMDAwMDAwMDAwMDAwMDAwMDAwMDAwMDAwMDAwMDAwMDAwMAAAAAAAAAAAAAAAAAAAAAAAAAAAAAAAAAAAAAAAAAAAAAAAAAAAAAAAAAAAAAAAAAAAAAAAAAAAAAAAAAAAAAAAAAAAAAAAAAAAAAAAAAAAAAAAAAAAAAAAAAAwaHg8IGh4PCAAAAAAAAAAAAAAAAAAAAAAAAAAAAAAAQAAAIC/jGgAAAAAjBcAADhyPg33AwAAfd1lduIGWWUAAAAAAAAAAIC/jGgFnv//4MhkdtrnQGV84RkAdCvkZnDhGQCOVcJ1AwAAAAA5+3aE4RkASuc5dAMAAAAAAAAA4OEZAFbnOXTk4RkAYMjfAmQcZ3bX5jl0XnFpZ+DhGQAgyN8CcOIZAADhGQCgJGZ2wWNldiDoAAAAAwAAAAYAAAP/RFcUAAgAAAAAAAAAAABEVxoADAAAAQAAAAAAAAAAAABEVx4AAgAAAERXCAAyADIAFAAAAAAAAAAEAAAAAAAAAAAAAAAAAAAAAAAAAAAAAAAAAAAAAAAAAAAAAAAAAAAARFcJADIAMgAEAAAAAAAAAAQAAAAAAAAAAAAAAAAAAAAAAAAAAAAAAAAAAAAAAAAAAAAAAAAAAABEVwoAMgAyAAAAAAAAAAAABAAAAAAAAAAAAAAAAAAAAAAAAAAAAAAAAAAAAAAAAAAAAAAAAAAAAERXCwAyADIAAAAAAAAAAAAEAAAAAAAAAAAAAAAAAAAAAAAAAAAAAAAAAAAAAAAAAAAAAAAAAAAARFcMADIAMgAAAAAAAAAAAAQAAAAAAAAAAAAAAAAAAAAAAAAAAAAAAAAAAAAAAAAAAAAAAAAAAABEVw0AMgAyAAAAAAAAAAAABAAAAAAAAAAAAAAAAAAAAAAAAAAAAAAAAAAAAAAAAAAAAAAAAAAAAERXDgAyADIAAAAAAAAAAAAEAAAAAAAAAAAAAAAAAAAAAAAAAAAAAAAAAAAAAAAAAAAAAAAAAAAARFcqADIAMgAAAAAAAAAAAAQAAAAAAAAAAAAAAAAAAAAAAAAAAAAAAAAAAAAAAAAAAAAAAAAAAABEVysAMgAyAAAAAAAAAAAABAAAAAAAAAAAAAAAAAAAAAAAAAAAAAAAAAAAAAAAAAAAAAAAAAAAAERXLAAyADIAAAAAAAAAAAAEAAAAAAAAAAAAAAAAAAAAAAAAAAAAAAAAAAAAAAAAAAAAAAAAAAAARFdBADIAMgAAAAAAAAAAAAQAAAAAAAAAAAAAAAAAAAAAAAAAAAAAAAAAAAAAAAAAAAAAAAAAAABEVxcAMgAyAAAAAAAAAAAABAAAAAAAAAAAAAAAAAAAAAAAAAAAAAAAAAAAAAAAAAAAAAAAAAAAAERXPQAyADIAAAAAAAAAAAAEAAAAAAAAAAAAAAAAAAAAAAAAAAAAAAAAAAAAAAAAAAAAAAAAAAAARFcpADIAMgAAAAAAAAAAAAQAAAAAAAAAAAAAAAAAAAAAAAAAAAAAAAAAAAAAAAAAAAAAAAAAAABEV0gAMgAyAAAAAAAAAAAABAAAAAAAAAAAAAAAAAAAAAAAAAAAAAAAAAAAAAAAAAAAAAAAAAAAAERXSgAyADIAAAAAAAAAAAAEAAAAAAAAAAAAAAAAAAAAAAAAAAAAAAAAAAAAAAAAAAAAAAAAAAAARFdLADIAMgAAAAAAAAAAAAQAAAAAAAAAAAAAAAAAAAAAAAAAAAAAAAAAAAAAAAAAAAAAAAAAAABEV1QAMgAyAAAAAAAAAAAABAAAAAAAAAAAAAAAAAAAAAAAAAAAAAAAAAAAAAAAAAAAAAAAAAAAAERXVQAyADIAAAAAAAAAAAAEAAAAAAAAAAAAAAAAAAAAAAAAAAAAAAAAAAAAAAAAAAAAAAAAAAAARFdWADIAMgAAAAAAAAAAAAQAAAAAAAAAAAAAAAAAAAAAAAAAAAAAAAAAAAAAAAAAAAAAAAAAAABEV1cAMgAyAAAAAAAAAAAABAAAAAAAAAAAAAAAAAAAAAAAAAAAAAAAAAAAAAAAAAAAAAAAAAAAAERXWAAyADIAAAAAAAAAAAAEAAAAAAAAAAAAAAAAAAAAAAAAAAAAAAAAAAAAAAAAAAAAAAAAAAAARFdkADIAMgAAAAAAAAAAAAQAAAAAAAAAAAAAAAAAAAAAAAAAAAAAAAAAAAAAAAAAAAAAAAAAAABEV2gAMgAyAAAAAAAAAAAABAAAAAAAAAAAAAAAAAAAAAAAAAAAAAAAAAAAAAAAAAAAAAAAAAAAAERXIQAEAAAAAABEVyIAAgACAERXIwB3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EVyQAAgAAAERXJgACAAAARFcnAAQAAn3eJkRXKAAKAAAAAAAAAAAAAABEVzEAAgAAAERXMgACAAAARFczAAIAAQBEVzQACgAAAAAAAAAAAAAARFc1AAoAAAEAAAAAAAAAAERXNgACAAAARFc3ABUAAAAAAAAAAAAAAAAAAAAAAAAAAAAARFc4AAEAAERXOQABAABEVzoAAQAARFc7AAEAAERXPAACAAAARFc+AAYAAAABAAAARFc/AAEAAERXQAABAABEV0IABAAAAAAARFdGAAQAAAAAAERXRwBV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RFdJAAMAAAAARFdMAAgAAAAAAAAAAABEV00AAgAAAERXTgABAABEV08ABAAAAAAARFdQAAEAAERXUQAAAERXUgAqAAAAAAAAAAAAAAAAAAAAAAAAAAAAAAAAAAAAAAAAAAAAAAAAAAAAAAAAAERXUwAGAAAAAAAAAERXWQAEAAAAAABEV2AAAQAARFdhAAQAAAAAAERXYgABAABEV2MACgAwaHg8IGh4PCADRFdlAAEAAERXZgABAABEV2cAAQAARFdqABQAAAAAAAAAAAAAAAAAAAAAAAAAAABEV2sAMAAAAAAAAAAAAAAAAAAAAAAAAAAAAAAAAAAAAAAAAAAAAAAAAAAAAAAAAAAAAAAAAABEV2wAAwAAAABEV20AAgAAAERXbgABAABEV28ABAAAAAAARFdwADwAAAAAAAAAAAAAAAAAAAAAAAAAAAAAAAAAAAAAAAAAAAAAAAAAAAAAAAAAAAAAAAAAAAAAAAAAAAAAAAAARFdxAAEAAERXAAAAAA=="/>
  <ax:ocxPr ax:name="FontName" ax:value="Calibri"/>
  <ax:ocxPr ax:name="FontHeight" ax:value="225"/>
  <ax:ocxPr ax:name="FontCharSet" ax:value="0"/>
  <ax:ocxPr ax:name="FontPitchAndFamily" ax:value="2"/>
</ax:ocx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EF1Byb2ZpdCAmIExvc3MAAAAAAAAAAAAAAAAAAAAAAAAAAAAAAAAAAAAAAAAAAAAAAAAAAAAAAAAAAAAAAAAAAAAAAAAAAAAAAAAAAAAAAAAAAAAAAAAAAAAAAAAAAABEVwEAMgALAAEAAAAAAAAAAQANAQEB4gcfAeIHAAABAAAAAAAAAAAAAAAAAAAAAAAAAAAAAQAA4ERXBQByBgH/AAAAAAAAAAAAAAAAAAAAAAAAAAAAAAAAAAAAAAAAAAAAAAAAAAAAAAAAAAAAAAAAAAAAAAAAAAAAAAAAAAAAAAAAAAAAAAAAAAAAAAAAAAAAAAAAAAAAAAAAAAAAAAAAAAAAAAAAAAAAAAAAAAAAAAAAAAAAAAAAAAAAAAAAAAAAAAAAAAAAAAAAAAAAAAAAAAAAAAAAAAAAAAAAAAAAAAAAAAAAAPj/vAJBcmlhbAAAAAAAAAAAAAAAAAAAAAAAAAAAAAAAAAAAAAAAAAAAAAAAABAyMjIyMjIQAPj/vAJBcmlhbAAAAAAAAAAAAAAAAAAAAAAAAAAAAAAAAAAAAAAAAAAAAAAAABAyMjIyMjIQAPj/kAFBcmlhbAAAAAAAAAAAAAAAAAAAAAAAAAAAAAAAAAAAAAAAAAAAAAAAABAyMjIyMjIQAPj/vAJBcmlhbAAAAAAAAAAAAAAAAAAAAAAAAAAAAAAAAAAAAAAAAAAAAAAAABAyMjIyMjIQAPT/vAJBcmlhbAAAAAAAAAAAAAAAAAAAAAAAAAAAAAAAAAAAAAAAAAAAAAAAABAyMjIyMjIQAPL/vAJBcmlhbAAAAAAAAAAAAAAAAAAAAAAAAAAAAAAAAAAAAAAAAAAAAAAAABAyMjIyMjIQAPb/vAJBcmlhbAAAAAAAAAAAAAAAAAAAAAAAAAAAAAAAAAAAAAAAAAAAAAAAABAyMjIyMjIQAPj/vAJBcmlhbAAAAAAAAAAAAAAAAAAAAAAAAAAAAAAAAAAAAAAAAAAAAAAAABAyMjIyMjIQAPj/vAJBcmlhbAAAAAAAAAAAAAAAAAAAAAAAAAAAAAAAAAAAAAAAAAAAAAAAABAyMjIyMjIQAPj/kAFBcmlhbAAAAAAAAAAAAAAAAAAAAAAAAAAAAAAAAAAAAAAAAAAAAAAAABAyMjIyMjI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A+P+8AkFyaWFsAAAAAAAAAAAAAAAAAAAAAAAAAAAAAAAAAAAAAAAAAAAAAAAAEDIyMjIyMhAAAQD4/7wCQXJpYWwAAAAAAAAAAAAAAAAAAAAAAAAAAAAAAAAAAAAAAAAAAAAAAAAQMjIyMjIyEAAAAAAAAAAAAAAAAAAAAAAAAAAAAAAAAAAAAAAAAAAAAAAAAAAAAAAAAAAAAAAAAAAAAAAAAAAAAAAAAAAAAAAAAAAAAAAAAAAAAAAAAAAAAAAAAAAAAAAAAAAAAAAAAAAAAAAAAAAAAAAAAAAAAAAAAAAAAAAAAAAAAAAAAAAAAERXEgBCATAwMDAwMDAwMDAwMDAwMDAwMDAwMDAwMDAwMDAwMDAwMDAwMDAwAAAAAAAAAAAAAAAAAAAAAAAAAAAAAAAAAAAAAAAAAAAAAAAAAAAAAAAAAAAAAAAAAAAAAAAAAAAAAAAAAAAAAAAAAAAAAAAAAAAAAAAAAAAAAAAAAAAAAAAAADBYREggWERIIAAAAAAAAAAAAAAAAAAAAAAAAAAAAAABAAAAcAuoaQAAAAD4IQAAwLhFFDYBAAB93WV24gZZZQAAAAAAAAAAcAuoaQWe///gyGR22udAZXzhGQB0K+RmcOEZAI5VwnUDAAAAADn7doThGQBK5zl0AwAAAAAAAADg4RkAVuc5dOThGQBgyN8CZBxndtfmOXRecWln4OEZACDI3wJw4hkAAOEZAKAkZnbBY2V2IOgAAAADAAAABgAAA/9EVxQACAAAAAAAAAAAAERXGgAMAAABAAAAAAAAAAAAAERXHgACAAAARFcIADIAMgAUAAAAAAAAAAQAAAAAAAAAAAAAAAAAAAAAAAAAAAAAAAAAAAAAAAAAAAAAAAAAAABEVwkAMgAyAAAAAAAAAAAABAAAAAAAAAAAAAAAAAAAAAAAAAAAAAAAAAAAAAAAAAAAAAAAAAAAAERXCgAyADIAAAAAAAAAAAAEAAAAAAAAAAAAAAAAAAAAAAAAAAAAAAAAAAAAAAAAAAAAAAAAAAAARFcLADIAMgAAAAAAAAAAAAQAAAAAAAAAAAAAAAAAAAAAAAAAAAAAAAAAAAAAAAAAAAAAAAAAAABEVwwAMgAyAAAAAAAAAAAABAAAAAAAAAAAAAAAAAAAAAAAAAAAAAAAAAAAAAAAAAAAAAAAAAAAAERXDQAyADIAAAAAAAAAAAAEAAAAAAAAAAAAAAAAAAAAAAAAAAAAAAAAAAAAAAAAAAAAAAAAAAAARFcOADIAMgAAAAAAAAAAAAQAAAAAAAAAAAAAAAAAAAAAAAAAAAAAAAAAAAAAAAAAAAAAAAAAAABEVyoAMgAyAAAAAAAAAAAABAAAAAAAAAAAAAAAAAAAAAAAAAAAAAAAAAAAAAAAAAAAAAAAAAAAAERXKwAyADIAAAAAAAAAAAAEAAAAAAAAAAAAAAAAAAAAAAAAAAAAAAAAAAAAAAAAAAAAAAAAAAAARFcsADIAMgAAAAAAAAAAAAQAAAAAAAAAAAAAAAAAAAAAAAAAAAAAAAAAAAAAAAAAAAAAAAAAAABEV0EAMgAyAAAAAAAAAAAABAAAAAAAAAAAAAAAAAAAAAAAAAAAAAAAAAAAAAAAAAAAAAAAAAAAAERXFwAyADIAAAAAAAAAAAAEAAAAAAAAAAAAAAAAAAAAAAAAAAAAAAAAAAAAAAAAAAAAAAAAAAAARFc9ADIAMgAAAAAAAAAAAAQAAAAAAAAAAAAAAAAAAAAAAAAAAAAAAAAAAAAAAAAAAAAAAAAAAABEVykAMgAyAAAAAAAAAAAABAAAAAAAAAAAAAAAAAAAAAAAAAAAAAAAAAAAAAAAAAAAAAAAAAAAAERXSAAyADIAAAAAAAAAAAAEAAAAAAAAAAAAAAAAAAAAAAAAAAAAAAAAAAAAAAAAAAAAAAAAAAAARFdKADIAMgAAAAAAAAAAAAQAAAAAAAAAAAAAAAAAAAAAAAAAAAAAAAAAAAAAAAAAAAAAAAAAAABEV0sAMgAyAAAAAAAAAAAABAAAAAAAAAAAAAAAAAAAAAAAAAAAAAAAAAAAAAAAAAAAAAAAAAAAAERXVAAyADIAAAAAAAAAAAAEAAAAAAAAAAAAAAAAAAAAAAAAAAAAAAAAAAAAAAAAAAAAAAAAAAAARFdVADIAMgAAAAAAAAAAAAQAAAAAAAAAAAAAAAAAAAAAAAAAAAAAAAAAAAAAAAAAAAAAAAAAAABEV1YAMgAyAAAAAAAAAAAABAAAAAAAAAAAAAAAAAAAAAAAAAAAAAAAAAAAAAAAAAAAAAAAAAAAAERXVwAyADIAAAAAAAAAAAAEAAAAAAAAAAAAAAAAAAAAAAAAAAAAAAAAAAAAAAAAAAAAAAAAAAAARFdYADIAMgAAAAAAAAAAAAQAAAAAAAAAAAAAAAAAAAAAAAAAAAAAAAAAAAAAAAAAAAAAAAAAAABEV2QAMgAyAAAAAAAAAAAABAAAAAAAAAAAAAAAAAAAAAAAAAAAAAAAAAAAAAAAAAAAAAAAAAAAAERXaAAyADIAAAAAAAAAAAAEAAAAAAAAAAAAAAAAAAAAAAAAAAAAAAAAAAAAAAAAAAAAAAAAAAAARFchAAQAAAAAAERXIgACAAIARFcjAHcF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RXJAACAAAARFcmAAIAAABEVycABAACfd4mRFcoAAoAAAAAAAAAAAAAAERXMQACAAAARFcyAAIAAABEVzMAAgAAAERXNAAKAAAAAAAAAAAAAABEVzUACgAAAQAAAAAAAAAARFc2AAIAAABEVzcAFQAAAAAAAAAAAAAAAAAAAAAAAAAAAABEVzgAAQAARFc5AAEAAERXOgABAABEVzsAAQAARFc8AAIAAABEVz4ABgAAAAEAAABEVz8AAQAARFdAAAEAAERXQgAEAAAAAABEV0YABAAAAAAARFdHAFU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EV0kAAwAAAABEV0wACAAAAAAAAAAAAERXTQACAAAARFdOAAEAAERXTwAEAAAAAABEV1AAAQAARFdRAAAARFdSACoAAAAAAAAAAAAAAAAAAAAAAAAAAAAAAAAAAAAAAAAAAAAAAAAAAAAAAAAARFdTAAYAAAAAAAAARFdZAAQAAAAAAERXYAABAABEV2EABAAAAAAARFdiAAEAAERXYwAKADBYREggWERIIANEV2UAAQAARFdmAAEAAERXZwABAABEV2oAFAAAAAAAAAAAAAAAAAAAAAAAAAAAAERXawAwAAAAAAAAAAAAAAAAAAAAAAAAAAAAAAAAAAAAAAAAAAAAAAAAAAAAAAAAAAAAAAAAAERXbAADAAAAAERXbQACAAAARFduAAEAAERXbwAEAAAAAABEV3AAPAAAAAAAAAAAAAAAAAAAAAAAAAAAAAAAAAAAAAAAAAAAAAAAAAAAAAAAAAAAAAAAAAAAAAAAAAAAAAAAAABEV3EAAQAARFcAAAAA"/>
  <ax:ocxPr ax:name="FontName" ax:value="Arial"/>
  <ax:ocxPr ax:name="FontEffects" ax:value="1073741825"/>
  <ax:ocxPr ax:name="FontHeight" ax:value="180"/>
  <ax:ocxPr ax:name="FontCharSet" ax:value="0"/>
  <ax:ocxPr ax:name="FontPitchAndFamily" ax:value="2"/>
  <ax:ocxPr ax:name="FontWeight" ax:value="700"/>
</ax:ocx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AAAkFASAAAAAAAAAAAAAAAAABAAAA"/>
  <ax:ocxPr ax:name="FontName" ax:value="Arial"/>
  <ax:ocxPr ax:name="FontEffects" ax:value="1073741825"/>
  <ax:ocxPr ax:name="FontHeight" ax:value="180"/>
  <ax:ocxPr ax:name="FontCharSet" ax:value="0"/>
  <ax:ocxPr ax:name="FontPitchAndFamily" ax:value="2"/>
  <ax:ocxPr ax:name="FontWeight" ax:value="700"/>
</ax:ocx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2895136795"/>
  <ax:ocxPr ax:name="Size" ax:value="2540;635"/>
  <ax:ocxPr ax:name="Value" ax:value="AQAAAAkFASAAAAAAAAAAAAAAAAABAAAA"/>
  <ax:ocxPr ax:name="FontName" ax:value="Calibri"/>
  <ax:ocxPr ax:name="FontHeight" ax:value="225"/>
  <ax:ocxPr ax:name="FontCharSet" ax:value="0"/>
  <ax:ocxPr ax:name="FontPitchAndFamily" ax:value="2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ntrol" Target="../activeX/activeX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7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ntrol" Target="../activeX/activeX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9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ntrol" Target="../activeX/activeX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1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ntrol" Target="../activeX/activeX1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/>
  <cols>
    <col min="1" max="1" width="3" style="13" customWidth="1"/>
    <col min="2" max="2" width="4.140625" style="13" customWidth="1"/>
    <col min="3" max="3" width="54" style="13" customWidth="1"/>
    <col min="4" max="4" width="3.7109375" style="13" customWidth="1"/>
    <col min="5" max="5" width="90.28515625" style="13" customWidth="1"/>
    <col min="6" max="7" width="8.85546875" style="13"/>
    <col min="8" max="8" width="15.42578125" style="13" customWidth="1"/>
    <col min="9" max="9" width="5.140625" style="13" customWidth="1"/>
    <col min="10" max="11" width="8.85546875" style="13"/>
    <col min="12" max="12" width="3" style="13" customWidth="1"/>
    <col min="13" max="15" width="8.85546875" style="13"/>
    <col min="16" max="16" width="7" style="13" customWidth="1"/>
    <col min="17" max="256" width="8.85546875" style="13"/>
    <col min="257" max="257" width="3" style="13" customWidth="1"/>
    <col min="258" max="258" width="4.140625" style="13" customWidth="1"/>
    <col min="259" max="259" width="54" style="13" customWidth="1"/>
    <col min="260" max="260" width="3.7109375" style="13" customWidth="1"/>
    <col min="261" max="261" width="90.28515625" style="13" customWidth="1"/>
    <col min="262" max="263" width="8.85546875" style="13"/>
    <col min="264" max="264" width="15.42578125" style="13" customWidth="1"/>
    <col min="265" max="265" width="5.140625" style="13" customWidth="1"/>
    <col min="266" max="267" width="8.85546875" style="13"/>
    <col min="268" max="268" width="3" style="13" customWidth="1"/>
    <col min="269" max="271" width="8.85546875" style="13"/>
    <col min="272" max="272" width="7" style="13" customWidth="1"/>
    <col min="273" max="512" width="8.85546875" style="13"/>
    <col min="513" max="513" width="3" style="13" customWidth="1"/>
    <col min="514" max="514" width="4.140625" style="13" customWidth="1"/>
    <col min="515" max="515" width="54" style="13" customWidth="1"/>
    <col min="516" max="516" width="3.7109375" style="13" customWidth="1"/>
    <col min="517" max="517" width="90.28515625" style="13" customWidth="1"/>
    <col min="518" max="519" width="8.85546875" style="13"/>
    <col min="520" max="520" width="15.42578125" style="13" customWidth="1"/>
    <col min="521" max="521" width="5.140625" style="13" customWidth="1"/>
    <col min="522" max="523" width="8.85546875" style="13"/>
    <col min="524" max="524" width="3" style="13" customWidth="1"/>
    <col min="525" max="527" width="8.85546875" style="13"/>
    <col min="528" max="528" width="7" style="13" customWidth="1"/>
    <col min="529" max="768" width="8.85546875" style="13"/>
    <col min="769" max="769" width="3" style="13" customWidth="1"/>
    <col min="770" max="770" width="4.140625" style="13" customWidth="1"/>
    <col min="771" max="771" width="54" style="13" customWidth="1"/>
    <col min="772" max="772" width="3.7109375" style="13" customWidth="1"/>
    <col min="773" max="773" width="90.28515625" style="13" customWidth="1"/>
    <col min="774" max="775" width="8.85546875" style="13"/>
    <col min="776" max="776" width="15.42578125" style="13" customWidth="1"/>
    <col min="777" max="777" width="5.140625" style="13" customWidth="1"/>
    <col min="778" max="779" width="8.85546875" style="13"/>
    <col min="780" max="780" width="3" style="13" customWidth="1"/>
    <col min="781" max="783" width="8.85546875" style="13"/>
    <col min="784" max="784" width="7" style="13" customWidth="1"/>
    <col min="785" max="1024" width="8.85546875" style="13"/>
    <col min="1025" max="1025" width="3" style="13" customWidth="1"/>
    <col min="1026" max="1026" width="4.140625" style="13" customWidth="1"/>
    <col min="1027" max="1027" width="54" style="13" customWidth="1"/>
    <col min="1028" max="1028" width="3.7109375" style="13" customWidth="1"/>
    <col min="1029" max="1029" width="90.28515625" style="13" customWidth="1"/>
    <col min="1030" max="1031" width="8.85546875" style="13"/>
    <col min="1032" max="1032" width="15.42578125" style="13" customWidth="1"/>
    <col min="1033" max="1033" width="5.140625" style="13" customWidth="1"/>
    <col min="1034" max="1035" width="8.85546875" style="13"/>
    <col min="1036" max="1036" width="3" style="13" customWidth="1"/>
    <col min="1037" max="1039" width="8.85546875" style="13"/>
    <col min="1040" max="1040" width="7" style="13" customWidth="1"/>
    <col min="1041" max="1280" width="8.85546875" style="13"/>
    <col min="1281" max="1281" width="3" style="13" customWidth="1"/>
    <col min="1282" max="1282" width="4.140625" style="13" customWidth="1"/>
    <col min="1283" max="1283" width="54" style="13" customWidth="1"/>
    <col min="1284" max="1284" width="3.7109375" style="13" customWidth="1"/>
    <col min="1285" max="1285" width="90.28515625" style="13" customWidth="1"/>
    <col min="1286" max="1287" width="8.85546875" style="13"/>
    <col min="1288" max="1288" width="15.42578125" style="13" customWidth="1"/>
    <col min="1289" max="1289" width="5.140625" style="13" customWidth="1"/>
    <col min="1290" max="1291" width="8.85546875" style="13"/>
    <col min="1292" max="1292" width="3" style="13" customWidth="1"/>
    <col min="1293" max="1295" width="8.85546875" style="13"/>
    <col min="1296" max="1296" width="7" style="13" customWidth="1"/>
    <col min="1297" max="1536" width="8.85546875" style="13"/>
    <col min="1537" max="1537" width="3" style="13" customWidth="1"/>
    <col min="1538" max="1538" width="4.140625" style="13" customWidth="1"/>
    <col min="1539" max="1539" width="54" style="13" customWidth="1"/>
    <col min="1540" max="1540" width="3.7109375" style="13" customWidth="1"/>
    <col min="1541" max="1541" width="90.28515625" style="13" customWidth="1"/>
    <col min="1542" max="1543" width="8.85546875" style="13"/>
    <col min="1544" max="1544" width="15.42578125" style="13" customWidth="1"/>
    <col min="1545" max="1545" width="5.140625" style="13" customWidth="1"/>
    <col min="1546" max="1547" width="8.85546875" style="13"/>
    <col min="1548" max="1548" width="3" style="13" customWidth="1"/>
    <col min="1549" max="1551" width="8.85546875" style="13"/>
    <col min="1552" max="1552" width="7" style="13" customWidth="1"/>
    <col min="1553" max="1792" width="8.85546875" style="13"/>
    <col min="1793" max="1793" width="3" style="13" customWidth="1"/>
    <col min="1794" max="1794" width="4.140625" style="13" customWidth="1"/>
    <col min="1795" max="1795" width="54" style="13" customWidth="1"/>
    <col min="1796" max="1796" width="3.7109375" style="13" customWidth="1"/>
    <col min="1797" max="1797" width="90.28515625" style="13" customWidth="1"/>
    <col min="1798" max="1799" width="8.85546875" style="13"/>
    <col min="1800" max="1800" width="15.42578125" style="13" customWidth="1"/>
    <col min="1801" max="1801" width="5.140625" style="13" customWidth="1"/>
    <col min="1802" max="1803" width="8.85546875" style="13"/>
    <col min="1804" max="1804" width="3" style="13" customWidth="1"/>
    <col min="1805" max="1807" width="8.85546875" style="13"/>
    <col min="1808" max="1808" width="7" style="13" customWidth="1"/>
    <col min="1809" max="2048" width="8.85546875" style="13"/>
    <col min="2049" max="2049" width="3" style="13" customWidth="1"/>
    <col min="2050" max="2050" width="4.140625" style="13" customWidth="1"/>
    <col min="2051" max="2051" width="54" style="13" customWidth="1"/>
    <col min="2052" max="2052" width="3.7109375" style="13" customWidth="1"/>
    <col min="2053" max="2053" width="90.28515625" style="13" customWidth="1"/>
    <col min="2054" max="2055" width="8.85546875" style="13"/>
    <col min="2056" max="2056" width="15.42578125" style="13" customWidth="1"/>
    <col min="2057" max="2057" width="5.140625" style="13" customWidth="1"/>
    <col min="2058" max="2059" width="8.85546875" style="13"/>
    <col min="2060" max="2060" width="3" style="13" customWidth="1"/>
    <col min="2061" max="2063" width="8.85546875" style="13"/>
    <col min="2064" max="2064" width="7" style="13" customWidth="1"/>
    <col min="2065" max="2304" width="8.85546875" style="13"/>
    <col min="2305" max="2305" width="3" style="13" customWidth="1"/>
    <col min="2306" max="2306" width="4.140625" style="13" customWidth="1"/>
    <col min="2307" max="2307" width="54" style="13" customWidth="1"/>
    <col min="2308" max="2308" width="3.7109375" style="13" customWidth="1"/>
    <col min="2309" max="2309" width="90.28515625" style="13" customWidth="1"/>
    <col min="2310" max="2311" width="8.85546875" style="13"/>
    <col min="2312" max="2312" width="15.42578125" style="13" customWidth="1"/>
    <col min="2313" max="2313" width="5.140625" style="13" customWidth="1"/>
    <col min="2314" max="2315" width="8.85546875" style="13"/>
    <col min="2316" max="2316" width="3" style="13" customWidth="1"/>
    <col min="2317" max="2319" width="8.85546875" style="13"/>
    <col min="2320" max="2320" width="7" style="13" customWidth="1"/>
    <col min="2321" max="2560" width="8.85546875" style="13"/>
    <col min="2561" max="2561" width="3" style="13" customWidth="1"/>
    <col min="2562" max="2562" width="4.140625" style="13" customWidth="1"/>
    <col min="2563" max="2563" width="54" style="13" customWidth="1"/>
    <col min="2564" max="2564" width="3.7109375" style="13" customWidth="1"/>
    <col min="2565" max="2565" width="90.28515625" style="13" customWidth="1"/>
    <col min="2566" max="2567" width="8.85546875" style="13"/>
    <col min="2568" max="2568" width="15.42578125" style="13" customWidth="1"/>
    <col min="2569" max="2569" width="5.140625" style="13" customWidth="1"/>
    <col min="2570" max="2571" width="8.85546875" style="13"/>
    <col min="2572" max="2572" width="3" style="13" customWidth="1"/>
    <col min="2573" max="2575" width="8.85546875" style="13"/>
    <col min="2576" max="2576" width="7" style="13" customWidth="1"/>
    <col min="2577" max="2816" width="8.85546875" style="13"/>
    <col min="2817" max="2817" width="3" style="13" customWidth="1"/>
    <col min="2818" max="2818" width="4.140625" style="13" customWidth="1"/>
    <col min="2819" max="2819" width="54" style="13" customWidth="1"/>
    <col min="2820" max="2820" width="3.7109375" style="13" customWidth="1"/>
    <col min="2821" max="2821" width="90.28515625" style="13" customWidth="1"/>
    <col min="2822" max="2823" width="8.85546875" style="13"/>
    <col min="2824" max="2824" width="15.42578125" style="13" customWidth="1"/>
    <col min="2825" max="2825" width="5.140625" style="13" customWidth="1"/>
    <col min="2826" max="2827" width="8.85546875" style="13"/>
    <col min="2828" max="2828" width="3" style="13" customWidth="1"/>
    <col min="2829" max="2831" width="8.85546875" style="13"/>
    <col min="2832" max="2832" width="7" style="13" customWidth="1"/>
    <col min="2833" max="3072" width="8.85546875" style="13"/>
    <col min="3073" max="3073" width="3" style="13" customWidth="1"/>
    <col min="3074" max="3074" width="4.140625" style="13" customWidth="1"/>
    <col min="3075" max="3075" width="54" style="13" customWidth="1"/>
    <col min="3076" max="3076" width="3.7109375" style="13" customWidth="1"/>
    <col min="3077" max="3077" width="90.28515625" style="13" customWidth="1"/>
    <col min="3078" max="3079" width="8.85546875" style="13"/>
    <col min="3080" max="3080" width="15.42578125" style="13" customWidth="1"/>
    <col min="3081" max="3081" width="5.140625" style="13" customWidth="1"/>
    <col min="3082" max="3083" width="8.85546875" style="13"/>
    <col min="3084" max="3084" width="3" style="13" customWidth="1"/>
    <col min="3085" max="3087" width="8.85546875" style="13"/>
    <col min="3088" max="3088" width="7" style="13" customWidth="1"/>
    <col min="3089" max="3328" width="8.85546875" style="13"/>
    <col min="3329" max="3329" width="3" style="13" customWidth="1"/>
    <col min="3330" max="3330" width="4.140625" style="13" customWidth="1"/>
    <col min="3331" max="3331" width="54" style="13" customWidth="1"/>
    <col min="3332" max="3332" width="3.7109375" style="13" customWidth="1"/>
    <col min="3333" max="3333" width="90.28515625" style="13" customWidth="1"/>
    <col min="3334" max="3335" width="8.85546875" style="13"/>
    <col min="3336" max="3336" width="15.42578125" style="13" customWidth="1"/>
    <col min="3337" max="3337" width="5.140625" style="13" customWidth="1"/>
    <col min="3338" max="3339" width="8.85546875" style="13"/>
    <col min="3340" max="3340" width="3" style="13" customWidth="1"/>
    <col min="3341" max="3343" width="8.85546875" style="13"/>
    <col min="3344" max="3344" width="7" style="13" customWidth="1"/>
    <col min="3345" max="3584" width="8.85546875" style="13"/>
    <col min="3585" max="3585" width="3" style="13" customWidth="1"/>
    <col min="3586" max="3586" width="4.140625" style="13" customWidth="1"/>
    <col min="3587" max="3587" width="54" style="13" customWidth="1"/>
    <col min="3588" max="3588" width="3.7109375" style="13" customWidth="1"/>
    <col min="3589" max="3589" width="90.28515625" style="13" customWidth="1"/>
    <col min="3590" max="3591" width="8.85546875" style="13"/>
    <col min="3592" max="3592" width="15.42578125" style="13" customWidth="1"/>
    <col min="3593" max="3593" width="5.140625" style="13" customWidth="1"/>
    <col min="3594" max="3595" width="8.85546875" style="13"/>
    <col min="3596" max="3596" width="3" style="13" customWidth="1"/>
    <col min="3597" max="3599" width="8.85546875" style="13"/>
    <col min="3600" max="3600" width="7" style="13" customWidth="1"/>
    <col min="3601" max="3840" width="8.85546875" style="13"/>
    <col min="3841" max="3841" width="3" style="13" customWidth="1"/>
    <col min="3842" max="3842" width="4.140625" style="13" customWidth="1"/>
    <col min="3843" max="3843" width="54" style="13" customWidth="1"/>
    <col min="3844" max="3844" width="3.7109375" style="13" customWidth="1"/>
    <col min="3845" max="3845" width="90.28515625" style="13" customWidth="1"/>
    <col min="3846" max="3847" width="8.85546875" style="13"/>
    <col min="3848" max="3848" width="15.42578125" style="13" customWidth="1"/>
    <col min="3849" max="3849" width="5.140625" style="13" customWidth="1"/>
    <col min="3850" max="3851" width="8.85546875" style="13"/>
    <col min="3852" max="3852" width="3" style="13" customWidth="1"/>
    <col min="3853" max="3855" width="8.85546875" style="13"/>
    <col min="3856" max="3856" width="7" style="13" customWidth="1"/>
    <col min="3857" max="4096" width="8.85546875" style="13"/>
    <col min="4097" max="4097" width="3" style="13" customWidth="1"/>
    <col min="4098" max="4098" width="4.140625" style="13" customWidth="1"/>
    <col min="4099" max="4099" width="54" style="13" customWidth="1"/>
    <col min="4100" max="4100" width="3.7109375" style="13" customWidth="1"/>
    <col min="4101" max="4101" width="90.28515625" style="13" customWidth="1"/>
    <col min="4102" max="4103" width="8.85546875" style="13"/>
    <col min="4104" max="4104" width="15.42578125" style="13" customWidth="1"/>
    <col min="4105" max="4105" width="5.140625" style="13" customWidth="1"/>
    <col min="4106" max="4107" width="8.85546875" style="13"/>
    <col min="4108" max="4108" width="3" style="13" customWidth="1"/>
    <col min="4109" max="4111" width="8.85546875" style="13"/>
    <col min="4112" max="4112" width="7" style="13" customWidth="1"/>
    <col min="4113" max="4352" width="8.85546875" style="13"/>
    <col min="4353" max="4353" width="3" style="13" customWidth="1"/>
    <col min="4354" max="4354" width="4.140625" style="13" customWidth="1"/>
    <col min="4355" max="4355" width="54" style="13" customWidth="1"/>
    <col min="4356" max="4356" width="3.7109375" style="13" customWidth="1"/>
    <col min="4357" max="4357" width="90.28515625" style="13" customWidth="1"/>
    <col min="4358" max="4359" width="8.85546875" style="13"/>
    <col min="4360" max="4360" width="15.42578125" style="13" customWidth="1"/>
    <col min="4361" max="4361" width="5.140625" style="13" customWidth="1"/>
    <col min="4362" max="4363" width="8.85546875" style="13"/>
    <col min="4364" max="4364" width="3" style="13" customWidth="1"/>
    <col min="4365" max="4367" width="8.85546875" style="13"/>
    <col min="4368" max="4368" width="7" style="13" customWidth="1"/>
    <col min="4369" max="4608" width="8.85546875" style="13"/>
    <col min="4609" max="4609" width="3" style="13" customWidth="1"/>
    <col min="4610" max="4610" width="4.140625" style="13" customWidth="1"/>
    <col min="4611" max="4611" width="54" style="13" customWidth="1"/>
    <col min="4612" max="4612" width="3.7109375" style="13" customWidth="1"/>
    <col min="4613" max="4613" width="90.28515625" style="13" customWidth="1"/>
    <col min="4614" max="4615" width="8.85546875" style="13"/>
    <col min="4616" max="4616" width="15.42578125" style="13" customWidth="1"/>
    <col min="4617" max="4617" width="5.140625" style="13" customWidth="1"/>
    <col min="4618" max="4619" width="8.85546875" style="13"/>
    <col min="4620" max="4620" width="3" style="13" customWidth="1"/>
    <col min="4621" max="4623" width="8.85546875" style="13"/>
    <col min="4624" max="4624" width="7" style="13" customWidth="1"/>
    <col min="4625" max="4864" width="8.85546875" style="13"/>
    <col min="4865" max="4865" width="3" style="13" customWidth="1"/>
    <col min="4866" max="4866" width="4.140625" style="13" customWidth="1"/>
    <col min="4867" max="4867" width="54" style="13" customWidth="1"/>
    <col min="4868" max="4868" width="3.7109375" style="13" customWidth="1"/>
    <col min="4869" max="4869" width="90.28515625" style="13" customWidth="1"/>
    <col min="4870" max="4871" width="8.85546875" style="13"/>
    <col min="4872" max="4872" width="15.42578125" style="13" customWidth="1"/>
    <col min="4873" max="4873" width="5.140625" style="13" customWidth="1"/>
    <col min="4874" max="4875" width="8.85546875" style="13"/>
    <col min="4876" max="4876" width="3" style="13" customWidth="1"/>
    <col min="4877" max="4879" width="8.85546875" style="13"/>
    <col min="4880" max="4880" width="7" style="13" customWidth="1"/>
    <col min="4881" max="5120" width="8.85546875" style="13"/>
    <col min="5121" max="5121" width="3" style="13" customWidth="1"/>
    <col min="5122" max="5122" width="4.140625" style="13" customWidth="1"/>
    <col min="5123" max="5123" width="54" style="13" customWidth="1"/>
    <col min="5124" max="5124" width="3.7109375" style="13" customWidth="1"/>
    <col min="5125" max="5125" width="90.28515625" style="13" customWidth="1"/>
    <col min="5126" max="5127" width="8.85546875" style="13"/>
    <col min="5128" max="5128" width="15.42578125" style="13" customWidth="1"/>
    <col min="5129" max="5129" width="5.140625" style="13" customWidth="1"/>
    <col min="5130" max="5131" width="8.85546875" style="13"/>
    <col min="5132" max="5132" width="3" style="13" customWidth="1"/>
    <col min="5133" max="5135" width="8.85546875" style="13"/>
    <col min="5136" max="5136" width="7" style="13" customWidth="1"/>
    <col min="5137" max="5376" width="8.85546875" style="13"/>
    <col min="5377" max="5377" width="3" style="13" customWidth="1"/>
    <col min="5378" max="5378" width="4.140625" style="13" customWidth="1"/>
    <col min="5379" max="5379" width="54" style="13" customWidth="1"/>
    <col min="5380" max="5380" width="3.7109375" style="13" customWidth="1"/>
    <col min="5381" max="5381" width="90.28515625" style="13" customWidth="1"/>
    <col min="5382" max="5383" width="8.85546875" style="13"/>
    <col min="5384" max="5384" width="15.42578125" style="13" customWidth="1"/>
    <col min="5385" max="5385" width="5.140625" style="13" customWidth="1"/>
    <col min="5386" max="5387" width="8.85546875" style="13"/>
    <col min="5388" max="5388" width="3" style="13" customWidth="1"/>
    <col min="5389" max="5391" width="8.85546875" style="13"/>
    <col min="5392" max="5392" width="7" style="13" customWidth="1"/>
    <col min="5393" max="5632" width="8.85546875" style="13"/>
    <col min="5633" max="5633" width="3" style="13" customWidth="1"/>
    <col min="5634" max="5634" width="4.140625" style="13" customWidth="1"/>
    <col min="5635" max="5635" width="54" style="13" customWidth="1"/>
    <col min="5636" max="5636" width="3.7109375" style="13" customWidth="1"/>
    <col min="5637" max="5637" width="90.28515625" style="13" customWidth="1"/>
    <col min="5638" max="5639" width="8.85546875" style="13"/>
    <col min="5640" max="5640" width="15.42578125" style="13" customWidth="1"/>
    <col min="5641" max="5641" width="5.140625" style="13" customWidth="1"/>
    <col min="5642" max="5643" width="8.85546875" style="13"/>
    <col min="5644" max="5644" width="3" style="13" customWidth="1"/>
    <col min="5645" max="5647" width="8.85546875" style="13"/>
    <col min="5648" max="5648" width="7" style="13" customWidth="1"/>
    <col min="5649" max="5888" width="8.85546875" style="13"/>
    <col min="5889" max="5889" width="3" style="13" customWidth="1"/>
    <col min="5890" max="5890" width="4.140625" style="13" customWidth="1"/>
    <col min="5891" max="5891" width="54" style="13" customWidth="1"/>
    <col min="5892" max="5892" width="3.7109375" style="13" customWidth="1"/>
    <col min="5893" max="5893" width="90.28515625" style="13" customWidth="1"/>
    <col min="5894" max="5895" width="8.85546875" style="13"/>
    <col min="5896" max="5896" width="15.42578125" style="13" customWidth="1"/>
    <col min="5897" max="5897" width="5.140625" style="13" customWidth="1"/>
    <col min="5898" max="5899" width="8.85546875" style="13"/>
    <col min="5900" max="5900" width="3" style="13" customWidth="1"/>
    <col min="5901" max="5903" width="8.85546875" style="13"/>
    <col min="5904" max="5904" width="7" style="13" customWidth="1"/>
    <col min="5905" max="6144" width="8.85546875" style="13"/>
    <col min="6145" max="6145" width="3" style="13" customWidth="1"/>
    <col min="6146" max="6146" width="4.140625" style="13" customWidth="1"/>
    <col min="6147" max="6147" width="54" style="13" customWidth="1"/>
    <col min="6148" max="6148" width="3.7109375" style="13" customWidth="1"/>
    <col min="6149" max="6149" width="90.28515625" style="13" customWidth="1"/>
    <col min="6150" max="6151" width="8.85546875" style="13"/>
    <col min="6152" max="6152" width="15.42578125" style="13" customWidth="1"/>
    <col min="6153" max="6153" width="5.140625" style="13" customWidth="1"/>
    <col min="6154" max="6155" width="8.85546875" style="13"/>
    <col min="6156" max="6156" width="3" style="13" customWidth="1"/>
    <col min="6157" max="6159" width="8.85546875" style="13"/>
    <col min="6160" max="6160" width="7" style="13" customWidth="1"/>
    <col min="6161" max="6400" width="8.85546875" style="13"/>
    <col min="6401" max="6401" width="3" style="13" customWidth="1"/>
    <col min="6402" max="6402" width="4.140625" style="13" customWidth="1"/>
    <col min="6403" max="6403" width="54" style="13" customWidth="1"/>
    <col min="6404" max="6404" width="3.7109375" style="13" customWidth="1"/>
    <col min="6405" max="6405" width="90.28515625" style="13" customWidth="1"/>
    <col min="6406" max="6407" width="8.85546875" style="13"/>
    <col min="6408" max="6408" width="15.42578125" style="13" customWidth="1"/>
    <col min="6409" max="6409" width="5.140625" style="13" customWidth="1"/>
    <col min="6410" max="6411" width="8.85546875" style="13"/>
    <col min="6412" max="6412" width="3" style="13" customWidth="1"/>
    <col min="6413" max="6415" width="8.85546875" style="13"/>
    <col min="6416" max="6416" width="7" style="13" customWidth="1"/>
    <col min="6417" max="6656" width="8.85546875" style="13"/>
    <col min="6657" max="6657" width="3" style="13" customWidth="1"/>
    <col min="6658" max="6658" width="4.140625" style="13" customWidth="1"/>
    <col min="6659" max="6659" width="54" style="13" customWidth="1"/>
    <col min="6660" max="6660" width="3.7109375" style="13" customWidth="1"/>
    <col min="6661" max="6661" width="90.28515625" style="13" customWidth="1"/>
    <col min="6662" max="6663" width="8.85546875" style="13"/>
    <col min="6664" max="6664" width="15.42578125" style="13" customWidth="1"/>
    <col min="6665" max="6665" width="5.140625" style="13" customWidth="1"/>
    <col min="6666" max="6667" width="8.85546875" style="13"/>
    <col min="6668" max="6668" width="3" style="13" customWidth="1"/>
    <col min="6669" max="6671" width="8.85546875" style="13"/>
    <col min="6672" max="6672" width="7" style="13" customWidth="1"/>
    <col min="6673" max="6912" width="8.85546875" style="13"/>
    <col min="6913" max="6913" width="3" style="13" customWidth="1"/>
    <col min="6914" max="6914" width="4.140625" style="13" customWidth="1"/>
    <col min="6915" max="6915" width="54" style="13" customWidth="1"/>
    <col min="6916" max="6916" width="3.7109375" style="13" customWidth="1"/>
    <col min="6917" max="6917" width="90.28515625" style="13" customWidth="1"/>
    <col min="6918" max="6919" width="8.85546875" style="13"/>
    <col min="6920" max="6920" width="15.42578125" style="13" customWidth="1"/>
    <col min="6921" max="6921" width="5.140625" style="13" customWidth="1"/>
    <col min="6922" max="6923" width="8.85546875" style="13"/>
    <col min="6924" max="6924" width="3" style="13" customWidth="1"/>
    <col min="6925" max="6927" width="8.85546875" style="13"/>
    <col min="6928" max="6928" width="7" style="13" customWidth="1"/>
    <col min="6929" max="7168" width="8.85546875" style="13"/>
    <col min="7169" max="7169" width="3" style="13" customWidth="1"/>
    <col min="7170" max="7170" width="4.140625" style="13" customWidth="1"/>
    <col min="7171" max="7171" width="54" style="13" customWidth="1"/>
    <col min="7172" max="7172" width="3.7109375" style="13" customWidth="1"/>
    <col min="7173" max="7173" width="90.28515625" style="13" customWidth="1"/>
    <col min="7174" max="7175" width="8.85546875" style="13"/>
    <col min="7176" max="7176" width="15.42578125" style="13" customWidth="1"/>
    <col min="7177" max="7177" width="5.140625" style="13" customWidth="1"/>
    <col min="7178" max="7179" width="8.85546875" style="13"/>
    <col min="7180" max="7180" width="3" style="13" customWidth="1"/>
    <col min="7181" max="7183" width="8.85546875" style="13"/>
    <col min="7184" max="7184" width="7" style="13" customWidth="1"/>
    <col min="7185" max="7424" width="8.85546875" style="13"/>
    <col min="7425" max="7425" width="3" style="13" customWidth="1"/>
    <col min="7426" max="7426" width="4.140625" style="13" customWidth="1"/>
    <col min="7427" max="7427" width="54" style="13" customWidth="1"/>
    <col min="7428" max="7428" width="3.7109375" style="13" customWidth="1"/>
    <col min="7429" max="7429" width="90.28515625" style="13" customWidth="1"/>
    <col min="7430" max="7431" width="8.85546875" style="13"/>
    <col min="7432" max="7432" width="15.42578125" style="13" customWidth="1"/>
    <col min="7433" max="7433" width="5.140625" style="13" customWidth="1"/>
    <col min="7434" max="7435" width="8.85546875" style="13"/>
    <col min="7436" max="7436" width="3" style="13" customWidth="1"/>
    <col min="7437" max="7439" width="8.85546875" style="13"/>
    <col min="7440" max="7440" width="7" style="13" customWidth="1"/>
    <col min="7441" max="7680" width="8.85546875" style="13"/>
    <col min="7681" max="7681" width="3" style="13" customWidth="1"/>
    <col min="7682" max="7682" width="4.140625" style="13" customWidth="1"/>
    <col min="7683" max="7683" width="54" style="13" customWidth="1"/>
    <col min="7684" max="7684" width="3.7109375" style="13" customWidth="1"/>
    <col min="7685" max="7685" width="90.28515625" style="13" customWidth="1"/>
    <col min="7686" max="7687" width="8.85546875" style="13"/>
    <col min="7688" max="7688" width="15.42578125" style="13" customWidth="1"/>
    <col min="7689" max="7689" width="5.140625" style="13" customWidth="1"/>
    <col min="7690" max="7691" width="8.85546875" style="13"/>
    <col min="7692" max="7692" width="3" style="13" customWidth="1"/>
    <col min="7693" max="7695" width="8.85546875" style="13"/>
    <col min="7696" max="7696" width="7" style="13" customWidth="1"/>
    <col min="7697" max="7936" width="8.85546875" style="13"/>
    <col min="7937" max="7937" width="3" style="13" customWidth="1"/>
    <col min="7938" max="7938" width="4.140625" style="13" customWidth="1"/>
    <col min="7939" max="7939" width="54" style="13" customWidth="1"/>
    <col min="7940" max="7940" width="3.7109375" style="13" customWidth="1"/>
    <col min="7941" max="7941" width="90.28515625" style="13" customWidth="1"/>
    <col min="7942" max="7943" width="8.85546875" style="13"/>
    <col min="7944" max="7944" width="15.42578125" style="13" customWidth="1"/>
    <col min="7945" max="7945" width="5.140625" style="13" customWidth="1"/>
    <col min="7946" max="7947" width="8.85546875" style="13"/>
    <col min="7948" max="7948" width="3" style="13" customWidth="1"/>
    <col min="7949" max="7951" width="8.85546875" style="13"/>
    <col min="7952" max="7952" width="7" style="13" customWidth="1"/>
    <col min="7953" max="8192" width="8.85546875" style="13"/>
    <col min="8193" max="8193" width="3" style="13" customWidth="1"/>
    <col min="8194" max="8194" width="4.140625" style="13" customWidth="1"/>
    <col min="8195" max="8195" width="54" style="13" customWidth="1"/>
    <col min="8196" max="8196" width="3.7109375" style="13" customWidth="1"/>
    <col min="8197" max="8197" width="90.28515625" style="13" customWidth="1"/>
    <col min="8198" max="8199" width="8.85546875" style="13"/>
    <col min="8200" max="8200" width="15.42578125" style="13" customWidth="1"/>
    <col min="8201" max="8201" width="5.140625" style="13" customWidth="1"/>
    <col min="8202" max="8203" width="8.85546875" style="13"/>
    <col min="8204" max="8204" width="3" style="13" customWidth="1"/>
    <col min="8205" max="8207" width="8.85546875" style="13"/>
    <col min="8208" max="8208" width="7" style="13" customWidth="1"/>
    <col min="8209" max="8448" width="8.85546875" style="13"/>
    <col min="8449" max="8449" width="3" style="13" customWidth="1"/>
    <col min="8450" max="8450" width="4.140625" style="13" customWidth="1"/>
    <col min="8451" max="8451" width="54" style="13" customWidth="1"/>
    <col min="8452" max="8452" width="3.7109375" style="13" customWidth="1"/>
    <col min="8453" max="8453" width="90.28515625" style="13" customWidth="1"/>
    <col min="8454" max="8455" width="8.85546875" style="13"/>
    <col min="8456" max="8456" width="15.42578125" style="13" customWidth="1"/>
    <col min="8457" max="8457" width="5.140625" style="13" customWidth="1"/>
    <col min="8458" max="8459" width="8.85546875" style="13"/>
    <col min="8460" max="8460" width="3" style="13" customWidth="1"/>
    <col min="8461" max="8463" width="8.85546875" style="13"/>
    <col min="8464" max="8464" width="7" style="13" customWidth="1"/>
    <col min="8465" max="8704" width="8.85546875" style="13"/>
    <col min="8705" max="8705" width="3" style="13" customWidth="1"/>
    <col min="8706" max="8706" width="4.140625" style="13" customWidth="1"/>
    <col min="8707" max="8707" width="54" style="13" customWidth="1"/>
    <col min="8708" max="8708" width="3.7109375" style="13" customWidth="1"/>
    <col min="8709" max="8709" width="90.28515625" style="13" customWidth="1"/>
    <col min="8710" max="8711" width="8.85546875" style="13"/>
    <col min="8712" max="8712" width="15.42578125" style="13" customWidth="1"/>
    <col min="8713" max="8713" width="5.140625" style="13" customWidth="1"/>
    <col min="8714" max="8715" width="8.85546875" style="13"/>
    <col min="8716" max="8716" width="3" style="13" customWidth="1"/>
    <col min="8717" max="8719" width="8.85546875" style="13"/>
    <col min="8720" max="8720" width="7" style="13" customWidth="1"/>
    <col min="8721" max="8960" width="8.85546875" style="13"/>
    <col min="8961" max="8961" width="3" style="13" customWidth="1"/>
    <col min="8962" max="8962" width="4.140625" style="13" customWidth="1"/>
    <col min="8963" max="8963" width="54" style="13" customWidth="1"/>
    <col min="8964" max="8964" width="3.7109375" style="13" customWidth="1"/>
    <col min="8965" max="8965" width="90.28515625" style="13" customWidth="1"/>
    <col min="8966" max="8967" width="8.85546875" style="13"/>
    <col min="8968" max="8968" width="15.42578125" style="13" customWidth="1"/>
    <col min="8969" max="8969" width="5.140625" style="13" customWidth="1"/>
    <col min="8970" max="8971" width="8.85546875" style="13"/>
    <col min="8972" max="8972" width="3" style="13" customWidth="1"/>
    <col min="8973" max="8975" width="8.85546875" style="13"/>
    <col min="8976" max="8976" width="7" style="13" customWidth="1"/>
    <col min="8977" max="9216" width="8.85546875" style="13"/>
    <col min="9217" max="9217" width="3" style="13" customWidth="1"/>
    <col min="9218" max="9218" width="4.140625" style="13" customWidth="1"/>
    <col min="9219" max="9219" width="54" style="13" customWidth="1"/>
    <col min="9220" max="9220" width="3.7109375" style="13" customWidth="1"/>
    <col min="9221" max="9221" width="90.28515625" style="13" customWidth="1"/>
    <col min="9222" max="9223" width="8.85546875" style="13"/>
    <col min="9224" max="9224" width="15.42578125" style="13" customWidth="1"/>
    <col min="9225" max="9225" width="5.140625" style="13" customWidth="1"/>
    <col min="9226" max="9227" width="8.85546875" style="13"/>
    <col min="9228" max="9228" width="3" style="13" customWidth="1"/>
    <col min="9229" max="9231" width="8.85546875" style="13"/>
    <col min="9232" max="9232" width="7" style="13" customWidth="1"/>
    <col min="9233" max="9472" width="8.85546875" style="13"/>
    <col min="9473" max="9473" width="3" style="13" customWidth="1"/>
    <col min="9474" max="9474" width="4.140625" style="13" customWidth="1"/>
    <col min="9475" max="9475" width="54" style="13" customWidth="1"/>
    <col min="9476" max="9476" width="3.7109375" style="13" customWidth="1"/>
    <col min="9477" max="9477" width="90.28515625" style="13" customWidth="1"/>
    <col min="9478" max="9479" width="8.85546875" style="13"/>
    <col min="9480" max="9480" width="15.42578125" style="13" customWidth="1"/>
    <col min="9481" max="9481" width="5.140625" style="13" customWidth="1"/>
    <col min="9482" max="9483" width="8.85546875" style="13"/>
    <col min="9484" max="9484" width="3" style="13" customWidth="1"/>
    <col min="9485" max="9487" width="8.85546875" style="13"/>
    <col min="9488" max="9488" width="7" style="13" customWidth="1"/>
    <col min="9489" max="9728" width="8.85546875" style="13"/>
    <col min="9729" max="9729" width="3" style="13" customWidth="1"/>
    <col min="9730" max="9730" width="4.140625" style="13" customWidth="1"/>
    <col min="9731" max="9731" width="54" style="13" customWidth="1"/>
    <col min="9732" max="9732" width="3.7109375" style="13" customWidth="1"/>
    <col min="9733" max="9733" width="90.28515625" style="13" customWidth="1"/>
    <col min="9734" max="9735" width="8.85546875" style="13"/>
    <col min="9736" max="9736" width="15.42578125" style="13" customWidth="1"/>
    <col min="9737" max="9737" width="5.140625" style="13" customWidth="1"/>
    <col min="9738" max="9739" width="8.85546875" style="13"/>
    <col min="9740" max="9740" width="3" style="13" customWidth="1"/>
    <col min="9741" max="9743" width="8.85546875" style="13"/>
    <col min="9744" max="9744" width="7" style="13" customWidth="1"/>
    <col min="9745" max="9984" width="8.85546875" style="13"/>
    <col min="9985" max="9985" width="3" style="13" customWidth="1"/>
    <col min="9986" max="9986" width="4.140625" style="13" customWidth="1"/>
    <col min="9987" max="9987" width="54" style="13" customWidth="1"/>
    <col min="9988" max="9988" width="3.7109375" style="13" customWidth="1"/>
    <col min="9989" max="9989" width="90.28515625" style="13" customWidth="1"/>
    <col min="9990" max="9991" width="8.85546875" style="13"/>
    <col min="9992" max="9992" width="15.42578125" style="13" customWidth="1"/>
    <col min="9993" max="9993" width="5.140625" style="13" customWidth="1"/>
    <col min="9994" max="9995" width="8.85546875" style="13"/>
    <col min="9996" max="9996" width="3" style="13" customWidth="1"/>
    <col min="9997" max="9999" width="8.85546875" style="13"/>
    <col min="10000" max="10000" width="7" style="13" customWidth="1"/>
    <col min="10001" max="10240" width="8.85546875" style="13"/>
    <col min="10241" max="10241" width="3" style="13" customWidth="1"/>
    <col min="10242" max="10242" width="4.140625" style="13" customWidth="1"/>
    <col min="10243" max="10243" width="54" style="13" customWidth="1"/>
    <col min="10244" max="10244" width="3.7109375" style="13" customWidth="1"/>
    <col min="10245" max="10245" width="90.28515625" style="13" customWidth="1"/>
    <col min="10246" max="10247" width="8.85546875" style="13"/>
    <col min="10248" max="10248" width="15.42578125" style="13" customWidth="1"/>
    <col min="10249" max="10249" width="5.140625" style="13" customWidth="1"/>
    <col min="10250" max="10251" width="8.85546875" style="13"/>
    <col min="10252" max="10252" width="3" style="13" customWidth="1"/>
    <col min="10253" max="10255" width="8.85546875" style="13"/>
    <col min="10256" max="10256" width="7" style="13" customWidth="1"/>
    <col min="10257" max="10496" width="8.85546875" style="13"/>
    <col min="10497" max="10497" width="3" style="13" customWidth="1"/>
    <col min="10498" max="10498" width="4.140625" style="13" customWidth="1"/>
    <col min="10499" max="10499" width="54" style="13" customWidth="1"/>
    <col min="10500" max="10500" width="3.7109375" style="13" customWidth="1"/>
    <col min="10501" max="10501" width="90.28515625" style="13" customWidth="1"/>
    <col min="10502" max="10503" width="8.85546875" style="13"/>
    <col min="10504" max="10504" width="15.42578125" style="13" customWidth="1"/>
    <col min="10505" max="10505" width="5.140625" style="13" customWidth="1"/>
    <col min="10506" max="10507" width="8.85546875" style="13"/>
    <col min="10508" max="10508" width="3" style="13" customWidth="1"/>
    <col min="10509" max="10511" width="8.85546875" style="13"/>
    <col min="10512" max="10512" width="7" style="13" customWidth="1"/>
    <col min="10513" max="10752" width="8.85546875" style="13"/>
    <col min="10753" max="10753" width="3" style="13" customWidth="1"/>
    <col min="10754" max="10754" width="4.140625" style="13" customWidth="1"/>
    <col min="10755" max="10755" width="54" style="13" customWidth="1"/>
    <col min="10756" max="10756" width="3.7109375" style="13" customWidth="1"/>
    <col min="10757" max="10757" width="90.28515625" style="13" customWidth="1"/>
    <col min="10758" max="10759" width="8.85546875" style="13"/>
    <col min="10760" max="10760" width="15.42578125" style="13" customWidth="1"/>
    <col min="10761" max="10761" width="5.140625" style="13" customWidth="1"/>
    <col min="10762" max="10763" width="8.85546875" style="13"/>
    <col min="10764" max="10764" width="3" style="13" customWidth="1"/>
    <col min="10765" max="10767" width="8.85546875" style="13"/>
    <col min="10768" max="10768" width="7" style="13" customWidth="1"/>
    <col min="10769" max="11008" width="8.85546875" style="13"/>
    <col min="11009" max="11009" width="3" style="13" customWidth="1"/>
    <col min="11010" max="11010" width="4.140625" style="13" customWidth="1"/>
    <col min="11011" max="11011" width="54" style="13" customWidth="1"/>
    <col min="11012" max="11012" width="3.7109375" style="13" customWidth="1"/>
    <col min="11013" max="11013" width="90.28515625" style="13" customWidth="1"/>
    <col min="11014" max="11015" width="8.85546875" style="13"/>
    <col min="11016" max="11016" width="15.42578125" style="13" customWidth="1"/>
    <col min="11017" max="11017" width="5.140625" style="13" customWidth="1"/>
    <col min="11018" max="11019" width="8.85546875" style="13"/>
    <col min="11020" max="11020" width="3" style="13" customWidth="1"/>
    <col min="11021" max="11023" width="8.85546875" style="13"/>
    <col min="11024" max="11024" width="7" style="13" customWidth="1"/>
    <col min="11025" max="11264" width="8.85546875" style="13"/>
    <col min="11265" max="11265" width="3" style="13" customWidth="1"/>
    <col min="11266" max="11266" width="4.140625" style="13" customWidth="1"/>
    <col min="11267" max="11267" width="54" style="13" customWidth="1"/>
    <col min="11268" max="11268" width="3.7109375" style="13" customWidth="1"/>
    <col min="11269" max="11269" width="90.28515625" style="13" customWidth="1"/>
    <col min="11270" max="11271" width="8.85546875" style="13"/>
    <col min="11272" max="11272" width="15.42578125" style="13" customWidth="1"/>
    <col min="11273" max="11273" width="5.140625" style="13" customWidth="1"/>
    <col min="11274" max="11275" width="8.85546875" style="13"/>
    <col min="11276" max="11276" width="3" style="13" customWidth="1"/>
    <col min="11277" max="11279" width="8.85546875" style="13"/>
    <col min="11280" max="11280" width="7" style="13" customWidth="1"/>
    <col min="11281" max="11520" width="8.85546875" style="13"/>
    <col min="11521" max="11521" width="3" style="13" customWidth="1"/>
    <col min="11522" max="11522" width="4.140625" style="13" customWidth="1"/>
    <col min="11523" max="11523" width="54" style="13" customWidth="1"/>
    <col min="11524" max="11524" width="3.7109375" style="13" customWidth="1"/>
    <col min="11525" max="11525" width="90.28515625" style="13" customWidth="1"/>
    <col min="11526" max="11527" width="8.85546875" style="13"/>
    <col min="11528" max="11528" width="15.42578125" style="13" customWidth="1"/>
    <col min="11529" max="11529" width="5.140625" style="13" customWidth="1"/>
    <col min="11530" max="11531" width="8.85546875" style="13"/>
    <col min="11532" max="11532" width="3" style="13" customWidth="1"/>
    <col min="11533" max="11535" width="8.85546875" style="13"/>
    <col min="11536" max="11536" width="7" style="13" customWidth="1"/>
    <col min="11537" max="11776" width="8.85546875" style="13"/>
    <col min="11777" max="11777" width="3" style="13" customWidth="1"/>
    <col min="11778" max="11778" width="4.140625" style="13" customWidth="1"/>
    <col min="11779" max="11779" width="54" style="13" customWidth="1"/>
    <col min="11780" max="11780" width="3.7109375" style="13" customWidth="1"/>
    <col min="11781" max="11781" width="90.28515625" style="13" customWidth="1"/>
    <col min="11782" max="11783" width="8.85546875" style="13"/>
    <col min="11784" max="11784" width="15.42578125" style="13" customWidth="1"/>
    <col min="11785" max="11785" width="5.140625" style="13" customWidth="1"/>
    <col min="11786" max="11787" width="8.85546875" style="13"/>
    <col min="11788" max="11788" width="3" style="13" customWidth="1"/>
    <col min="11789" max="11791" width="8.85546875" style="13"/>
    <col min="11792" max="11792" width="7" style="13" customWidth="1"/>
    <col min="11793" max="12032" width="8.85546875" style="13"/>
    <col min="12033" max="12033" width="3" style="13" customWidth="1"/>
    <col min="12034" max="12034" width="4.140625" style="13" customWidth="1"/>
    <col min="12035" max="12035" width="54" style="13" customWidth="1"/>
    <col min="12036" max="12036" width="3.7109375" style="13" customWidth="1"/>
    <col min="12037" max="12037" width="90.28515625" style="13" customWidth="1"/>
    <col min="12038" max="12039" width="8.85546875" style="13"/>
    <col min="12040" max="12040" width="15.42578125" style="13" customWidth="1"/>
    <col min="12041" max="12041" width="5.140625" style="13" customWidth="1"/>
    <col min="12042" max="12043" width="8.85546875" style="13"/>
    <col min="12044" max="12044" width="3" style="13" customWidth="1"/>
    <col min="12045" max="12047" width="8.85546875" style="13"/>
    <col min="12048" max="12048" width="7" style="13" customWidth="1"/>
    <col min="12049" max="12288" width="8.85546875" style="13"/>
    <col min="12289" max="12289" width="3" style="13" customWidth="1"/>
    <col min="12290" max="12290" width="4.140625" style="13" customWidth="1"/>
    <col min="12291" max="12291" width="54" style="13" customWidth="1"/>
    <col min="12292" max="12292" width="3.7109375" style="13" customWidth="1"/>
    <col min="12293" max="12293" width="90.28515625" style="13" customWidth="1"/>
    <col min="12294" max="12295" width="8.85546875" style="13"/>
    <col min="12296" max="12296" width="15.42578125" style="13" customWidth="1"/>
    <col min="12297" max="12297" width="5.140625" style="13" customWidth="1"/>
    <col min="12298" max="12299" width="8.85546875" style="13"/>
    <col min="12300" max="12300" width="3" style="13" customWidth="1"/>
    <col min="12301" max="12303" width="8.85546875" style="13"/>
    <col min="12304" max="12304" width="7" style="13" customWidth="1"/>
    <col min="12305" max="12544" width="8.85546875" style="13"/>
    <col min="12545" max="12545" width="3" style="13" customWidth="1"/>
    <col min="12546" max="12546" width="4.140625" style="13" customWidth="1"/>
    <col min="12547" max="12547" width="54" style="13" customWidth="1"/>
    <col min="12548" max="12548" width="3.7109375" style="13" customWidth="1"/>
    <col min="12549" max="12549" width="90.28515625" style="13" customWidth="1"/>
    <col min="12550" max="12551" width="8.85546875" style="13"/>
    <col min="12552" max="12552" width="15.42578125" style="13" customWidth="1"/>
    <col min="12553" max="12553" width="5.140625" style="13" customWidth="1"/>
    <col min="12554" max="12555" width="8.85546875" style="13"/>
    <col min="12556" max="12556" width="3" style="13" customWidth="1"/>
    <col min="12557" max="12559" width="8.85546875" style="13"/>
    <col min="12560" max="12560" width="7" style="13" customWidth="1"/>
    <col min="12561" max="12800" width="8.85546875" style="13"/>
    <col min="12801" max="12801" width="3" style="13" customWidth="1"/>
    <col min="12802" max="12802" width="4.140625" style="13" customWidth="1"/>
    <col min="12803" max="12803" width="54" style="13" customWidth="1"/>
    <col min="12804" max="12804" width="3.7109375" style="13" customWidth="1"/>
    <col min="12805" max="12805" width="90.28515625" style="13" customWidth="1"/>
    <col min="12806" max="12807" width="8.85546875" style="13"/>
    <col min="12808" max="12808" width="15.42578125" style="13" customWidth="1"/>
    <col min="12809" max="12809" width="5.140625" style="13" customWidth="1"/>
    <col min="12810" max="12811" width="8.85546875" style="13"/>
    <col min="12812" max="12812" width="3" style="13" customWidth="1"/>
    <col min="12813" max="12815" width="8.85546875" style="13"/>
    <col min="12816" max="12816" width="7" style="13" customWidth="1"/>
    <col min="12817" max="13056" width="8.85546875" style="13"/>
    <col min="13057" max="13057" width="3" style="13" customWidth="1"/>
    <col min="13058" max="13058" width="4.140625" style="13" customWidth="1"/>
    <col min="13059" max="13059" width="54" style="13" customWidth="1"/>
    <col min="13060" max="13060" width="3.7109375" style="13" customWidth="1"/>
    <col min="13061" max="13061" width="90.28515625" style="13" customWidth="1"/>
    <col min="13062" max="13063" width="8.85546875" style="13"/>
    <col min="13064" max="13064" width="15.42578125" style="13" customWidth="1"/>
    <col min="13065" max="13065" width="5.140625" style="13" customWidth="1"/>
    <col min="13066" max="13067" width="8.85546875" style="13"/>
    <col min="13068" max="13068" width="3" style="13" customWidth="1"/>
    <col min="13069" max="13071" width="8.85546875" style="13"/>
    <col min="13072" max="13072" width="7" style="13" customWidth="1"/>
    <col min="13073" max="13312" width="8.85546875" style="13"/>
    <col min="13313" max="13313" width="3" style="13" customWidth="1"/>
    <col min="13314" max="13314" width="4.140625" style="13" customWidth="1"/>
    <col min="13315" max="13315" width="54" style="13" customWidth="1"/>
    <col min="13316" max="13316" width="3.7109375" style="13" customWidth="1"/>
    <col min="13317" max="13317" width="90.28515625" style="13" customWidth="1"/>
    <col min="13318" max="13319" width="8.85546875" style="13"/>
    <col min="13320" max="13320" width="15.42578125" style="13" customWidth="1"/>
    <col min="13321" max="13321" width="5.140625" style="13" customWidth="1"/>
    <col min="13322" max="13323" width="8.85546875" style="13"/>
    <col min="13324" max="13324" width="3" style="13" customWidth="1"/>
    <col min="13325" max="13327" width="8.85546875" style="13"/>
    <col min="13328" max="13328" width="7" style="13" customWidth="1"/>
    <col min="13329" max="13568" width="8.85546875" style="13"/>
    <col min="13569" max="13569" width="3" style="13" customWidth="1"/>
    <col min="13570" max="13570" width="4.140625" style="13" customWidth="1"/>
    <col min="13571" max="13571" width="54" style="13" customWidth="1"/>
    <col min="13572" max="13572" width="3.7109375" style="13" customWidth="1"/>
    <col min="13573" max="13573" width="90.28515625" style="13" customWidth="1"/>
    <col min="13574" max="13575" width="8.85546875" style="13"/>
    <col min="13576" max="13576" width="15.42578125" style="13" customWidth="1"/>
    <col min="13577" max="13577" width="5.140625" style="13" customWidth="1"/>
    <col min="13578" max="13579" width="8.85546875" style="13"/>
    <col min="13580" max="13580" width="3" style="13" customWidth="1"/>
    <col min="13581" max="13583" width="8.85546875" style="13"/>
    <col min="13584" max="13584" width="7" style="13" customWidth="1"/>
    <col min="13585" max="13824" width="8.85546875" style="13"/>
    <col min="13825" max="13825" width="3" style="13" customWidth="1"/>
    <col min="13826" max="13826" width="4.140625" style="13" customWidth="1"/>
    <col min="13827" max="13827" width="54" style="13" customWidth="1"/>
    <col min="13828" max="13828" width="3.7109375" style="13" customWidth="1"/>
    <col min="13829" max="13829" width="90.28515625" style="13" customWidth="1"/>
    <col min="13830" max="13831" width="8.85546875" style="13"/>
    <col min="13832" max="13832" width="15.42578125" style="13" customWidth="1"/>
    <col min="13833" max="13833" width="5.140625" style="13" customWidth="1"/>
    <col min="13834" max="13835" width="8.85546875" style="13"/>
    <col min="13836" max="13836" width="3" style="13" customWidth="1"/>
    <col min="13837" max="13839" width="8.85546875" style="13"/>
    <col min="13840" max="13840" width="7" style="13" customWidth="1"/>
    <col min="13841" max="14080" width="8.85546875" style="13"/>
    <col min="14081" max="14081" width="3" style="13" customWidth="1"/>
    <col min="14082" max="14082" width="4.140625" style="13" customWidth="1"/>
    <col min="14083" max="14083" width="54" style="13" customWidth="1"/>
    <col min="14084" max="14084" width="3.7109375" style="13" customWidth="1"/>
    <col min="14085" max="14085" width="90.28515625" style="13" customWidth="1"/>
    <col min="14086" max="14087" width="8.85546875" style="13"/>
    <col min="14088" max="14088" width="15.42578125" style="13" customWidth="1"/>
    <col min="14089" max="14089" width="5.140625" style="13" customWidth="1"/>
    <col min="14090" max="14091" width="8.85546875" style="13"/>
    <col min="14092" max="14092" width="3" style="13" customWidth="1"/>
    <col min="14093" max="14095" width="8.85546875" style="13"/>
    <col min="14096" max="14096" width="7" style="13" customWidth="1"/>
    <col min="14097" max="14336" width="8.85546875" style="13"/>
    <col min="14337" max="14337" width="3" style="13" customWidth="1"/>
    <col min="14338" max="14338" width="4.140625" style="13" customWidth="1"/>
    <col min="14339" max="14339" width="54" style="13" customWidth="1"/>
    <col min="14340" max="14340" width="3.7109375" style="13" customWidth="1"/>
    <col min="14341" max="14341" width="90.28515625" style="13" customWidth="1"/>
    <col min="14342" max="14343" width="8.85546875" style="13"/>
    <col min="14344" max="14344" width="15.42578125" style="13" customWidth="1"/>
    <col min="14345" max="14345" width="5.140625" style="13" customWidth="1"/>
    <col min="14346" max="14347" width="8.85546875" style="13"/>
    <col min="14348" max="14348" width="3" style="13" customWidth="1"/>
    <col min="14349" max="14351" width="8.85546875" style="13"/>
    <col min="14352" max="14352" width="7" style="13" customWidth="1"/>
    <col min="14353" max="14592" width="8.85546875" style="13"/>
    <col min="14593" max="14593" width="3" style="13" customWidth="1"/>
    <col min="14594" max="14594" width="4.140625" style="13" customWidth="1"/>
    <col min="14595" max="14595" width="54" style="13" customWidth="1"/>
    <col min="14596" max="14596" width="3.7109375" style="13" customWidth="1"/>
    <col min="14597" max="14597" width="90.28515625" style="13" customWidth="1"/>
    <col min="14598" max="14599" width="8.85546875" style="13"/>
    <col min="14600" max="14600" width="15.42578125" style="13" customWidth="1"/>
    <col min="14601" max="14601" width="5.140625" style="13" customWidth="1"/>
    <col min="14602" max="14603" width="8.85546875" style="13"/>
    <col min="14604" max="14604" width="3" style="13" customWidth="1"/>
    <col min="14605" max="14607" width="8.85546875" style="13"/>
    <col min="14608" max="14608" width="7" style="13" customWidth="1"/>
    <col min="14609" max="14848" width="8.85546875" style="13"/>
    <col min="14849" max="14849" width="3" style="13" customWidth="1"/>
    <col min="14850" max="14850" width="4.140625" style="13" customWidth="1"/>
    <col min="14851" max="14851" width="54" style="13" customWidth="1"/>
    <col min="14852" max="14852" width="3.7109375" style="13" customWidth="1"/>
    <col min="14853" max="14853" width="90.28515625" style="13" customWidth="1"/>
    <col min="14854" max="14855" width="8.85546875" style="13"/>
    <col min="14856" max="14856" width="15.42578125" style="13" customWidth="1"/>
    <col min="14857" max="14857" width="5.140625" style="13" customWidth="1"/>
    <col min="14858" max="14859" width="8.85546875" style="13"/>
    <col min="14860" max="14860" width="3" style="13" customWidth="1"/>
    <col min="14861" max="14863" width="8.85546875" style="13"/>
    <col min="14864" max="14864" width="7" style="13" customWidth="1"/>
    <col min="14865" max="15104" width="8.85546875" style="13"/>
    <col min="15105" max="15105" width="3" style="13" customWidth="1"/>
    <col min="15106" max="15106" width="4.140625" style="13" customWidth="1"/>
    <col min="15107" max="15107" width="54" style="13" customWidth="1"/>
    <col min="15108" max="15108" width="3.7109375" style="13" customWidth="1"/>
    <col min="15109" max="15109" width="90.28515625" style="13" customWidth="1"/>
    <col min="15110" max="15111" width="8.85546875" style="13"/>
    <col min="15112" max="15112" width="15.42578125" style="13" customWidth="1"/>
    <col min="15113" max="15113" width="5.140625" style="13" customWidth="1"/>
    <col min="15114" max="15115" width="8.85546875" style="13"/>
    <col min="15116" max="15116" width="3" style="13" customWidth="1"/>
    <col min="15117" max="15119" width="8.85546875" style="13"/>
    <col min="15120" max="15120" width="7" style="13" customWidth="1"/>
    <col min="15121" max="15360" width="8.85546875" style="13"/>
    <col min="15361" max="15361" width="3" style="13" customWidth="1"/>
    <col min="15362" max="15362" width="4.140625" style="13" customWidth="1"/>
    <col min="15363" max="15363" width="54" style="13" customWidth="1"/>
    <col min="15364" max="15364" width="3.7109375" style="13" customWidth="1"/>
    <col min="15365" max="15365" width="90.28515625" style="13" customWidth="1"/>
    <col min="15366" max="15367" width="8.85546875" style="13"/>
    <col min="15368" max="15368" width="15.42578125" style="13" customWidth="1"/>
    <col min="15369" max="15369" width="5.140625" style="13" customWidth="1"/>
    <col min="15370" max="15371" width="8.85546875" style="13"/>
    <col min="15372" max="15372" width="3" style="13" customWidth="1"/>
    <col min="15373" max="15375" width="8.85546875" style="13"/>
    <col min="15376" max="15376" width="7" style="13" customWidth="1"/>
    <col min="15377" max="15616" width="8.85546875" style="13"/>
    <col min="15617" max="15617" width="3" style="13" customWidth="1"/>
    <col min="15618" max="15618" width="4.140625" style="13" customWidth="1"/>
    <col min="15619" max="15619" width="54" style="13" customWidth="1"/>
    <col min="15620" max="15620" width="3.7109375" style="13" customWidth="1"/>
    <col min="15621" max="15621" width="90.28515625" style="13" customWidth="1"/>
    <col min="15622" max="15623" width="8.85546875" style="13"/>
    <col min="15624" max="15624" width="15.42578125" style="13" customWidth="1"/>
    <col min="15625" max="15625" width="5.140625" style="13" customWidth="1"/>
    <col min="15626" max="15627" width="8.85546875" style="13"/>
    <col min="15628" max="15628" width="3" style="13" customWidth="1"/>
    <col min="15629" max="15631" width="8.85546875" style="13"/>
    <col min="15632" max="15632" width="7" style="13" customWidth="1"/>
    <col min="15633" max="15872" width="8.85546875" style="13"/>
    <col min="15873" max="15873" width="3" style="13" customWidth="1"/>
    <col min="15874" max="15874" width="4.140625" style="13" customWidth="1"/>
    <col min="15875" max="15875" width="54" style="13" customWidth="1"/>
    <col min="15876" max="15876" width="3.7109375" style="13" customWidth="1"/>
    <col min="15877" max="15877" width="90.28515625" style="13" customWidth="1"/>
    <col min="15878" max="15879" width="8.85546875" style="13"/>
    <col min="15880" max="15880" width="15.42578125" style="13" customWidth="1"/>
    <col min="15881" max="15881" width="5.140625" style="13" customWidth="1"/>
    <col min="15882" max="15883" width="8.85546875" style="13"/>
    <col min="15884" max="15884" width="3" style="13" customWidth="1"/>
    <col min="15885" max="15887" width="8.85546875" style="13"/>
    <col min="15888" max="15888" width="7" style="13" customWidth="1"/>
    <col min="15889" max="16128" width="8.85546875" style="13"/>
    <col min="16129" max="16129" width="3" style="13" customWidth="1"/>
    <col min="16130" max="16130" width="4.140625" style="13" customWidth="1"/>
    <col min="16131" max="16131" width="54" style="13" customWidth="1"/>
    <col min="16132" max="16132" width="3.7109375" style="13" customWidth="1"/>
    <col min="16133" max="16133" width="90.28515625" style="13" customWidth="1"/>
    <col min="16134" max="16135" width="8.85546875" style="13"/>
    <col min="16136" max="16136" width="15.42578125" style="13" customWidth="1"/>
    <col min="16137" max="16137" width="5.140625" style="13" customWidth="1"/>
    <col min="16138" max="16139" width="8.85546875" style="13"/>
    <col min="16140" max="16140" width="3" style="13" customWidth="1"/>
    <col min="16141" max="16143" width="8.85546875" style="13"/>
    <col min="16144" max="16144" width="7" style="13" customWidth="1"/>
    <col min="16145" max="16384" width="8.85546875" style="13"/>
  </cols>
  <sheetData>
    <row r="1" ht="30" customHeight="1"/>
    <row r="2" ht="9.9499999999999993" customHeight="1"/>
    <row r="3" ht="25.5" customHeight="1"/>
    <row r="4" ht="21" customHeight="1"/>
    <row r="6" ht="17.100000000000001" customHeight="1"/>
    <row r="7" ht="17.100000000000001" customHeight="1"/>
    <row r="8" ht="17.100000000000001" customHeight="1"/>
    <row r="9" ht="17.100000000000001" customHeight="1"/>
    <row r="10" ht="17.100000000000001" customHeight="1"/>
    <row r="11" ht="17.100000000000001" customHeight="1"/>
    <row r="12" ht="17.100000000000001" customHeight="1"/>
    <row r="13" ht="17.100000000000001" customHeight="1"/>
    <row r="14" ht="17.100000000000001" customHeight="1"/>
    <row r="15" ht="17.100000000000001" customHeight="1"/>
    <row r="16" ht="17.100000000000001" customHeight="1"/>
    <row r="17" spans="5:8" ht="17.100000000000001" customHeight="1"/>
    <row r="18" spans="5:8" ht="17.100000000000001" customHeight="1"/>
    <row r="19" spans="5:8" ht="17.100000000000001" customHeight="1"/>
    <row r="30" spans="5:8" s="14" customFormat="1">
      <c r="E30" s="13"/>
      <c r="F30" s="13"/>
      <c r="G30" s="13"/>
      <c r="H30" s="13"/>
    </row>
    <row r="31" spans="5:8" s="14" customFormat="1">
      <c r="E31" s="13"/>
      <c r="F31" s="13"/>
      <c r="G31" s="13"/>
      <c r="H31" s="13"/>
    </row>
    <row r="32" spans="5:8" s="14" customFormat="1"/>
    <row r="40" spans="2:3">
      <c r="B40" s="15"/>
      <c r="C40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U31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" style="12" customWidth="1"/>
    <col min="2" max="2" width="26.85546875" style="12" customWidth="1"/>
    <col min="3" max="4" width="2.28515625" style="12" customWidth="1"/>
    <col min="5" max="5" width="4.85546875" style="12" bestFit="1" customWidth="1"/>
    <col min="6" max="6" width="2.28515625" style="12" customWidth="1"/>
    <col min="7" max="7" width="8.7109375" style="12" bestFit="1" customWidth="1"/>
    <col min="8" max="8" width="2.28515625" style="12" customWidth="1"/>
    <col min="9" max="9" width="4.5703125" style="12" bestFit="1" customWidth="1"/>
    <col min="10" max="10" width="2.28515625" style="12" customWidth="1"/>
    <col min="11" max="11" width="6" style="12" bestFit="1" customWidth="1"/>
    <col min="12" max="12" width="2.28515625" style="12" customWidth="1"/>
    <col min="13" max="13" width="16.28515625" style="12" bestFit="1" customWidth="1"/>
    <col min="14" max="14" width="2.28515625" style="12" customWidth="1"/>
    <col min="15" max="15" width="3.28515625" style="12" bestFit="1" customWidth="1"/>
    <col min="16" max="16" width="2.28515625" style="12" customWidth="1"/>
    <col min="17" max="17" width="13.7109375" style="12" bestFit="1" customWidth="1"/>
    <col min="18" max="18" width="2.28515625" style="12" customWidth="1"/>
    <col min="19" max="19" width="7.28515625" style="12" bestFit="1" customWidth="1"/>
    <col min="20" max="20" width="2.28515625" style="12" customWidth="1"/>
    <col min="21" max="21" width="7" style="12" bestFit="1" customWidth="1"/>
  </cols>
  <sheetData>
    <row r="1" spans="1:21" s="10" customFormat="1" ht="15.75" thickBot="1">
      <c r="A1" s="22"/>
      <c r="B1" s="22"/>
      <c r="C1" s="22"/>
      <c r="D1" s="22"/>
      <c r="E1" s="9" t="s">
        <v>25</v>
      </c>
      <c r="F1" s="22"/>
      <c r="G1" s="9" t="s">
        <v>26</v>
      </c>
      <c r="H1" s="22"/>
      <c r="I1" s="9" t="s">
        <v>27</v>
      </c>
      <c r="J1" s="22"/>
      <c r="K1" s="9" t="s">
        <v>28</v>
      </c>
      <c r="L1" s="22"/>
      <c r="M1" s="9" t="s">
        <v>29</v>
      </c>
      <c r="N1" s="22"/>
      <c r="O1" s="9" t="s">
        <v>30</v>
      </c>
      <c r="P1" s="22"/>
      <c r="Q1" s="9" t="s">
        <v>31</v>
      </c>
      <c r="R1" s="22"/>
      <c r="S1" s="9" t="s">
        <v>32</v>
      </c>
      <c r="T1" s="22"/>
      <c r="U1" s="9" t="s">
        <v>33</v>
      </c>
    </row>
    <row r="2" spans="1:21" ht="15.75" thickTop="1">
      <c r="A2" s="1"/>
      <c r="B2" s="1" t="s">
        <v>44</v>
      </c>
      <c r="C2" s="1"/>
      <c r="D2" s="1"/>
      <c r="E2" s="1"/>
      <c r="F2" s="1"/>
      <c r="G2" s="1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8"/>
      <c r="T2" s="1"/>
      <c r="U2" s="18"/>
    </row>
    <row r="3" spans="1:21" ht="15.75" thickBot="1">
      <c r="A3" s="16"/>
      <c r="B3" s="16"/>
      <c r="C3" s="19"/>
      <c r="D3" s="19"/>
      <c r="E3" s="19" t="s">
        <v>79</v>
      </c>
      <c r="F3" s="19"/>
      <c r="G3" s="20">
        <v>43103</v>
      </c>
      <c r="H3" s="19"/>
      <c r="I3" s="19"/>
      <c r="J3" s="19"/>
      <c r="K3" s="19"/>
      <c r="L3" s="19"/>
      <c r="M3" s="19" t="s">
        <v>111</v>
      </c>
      <c r="N3" s="19"/>
      <c r="O3" s="21"/>
      <c r="P3" s="19"/>
      <c r="Q3" s="19" t="s">
        <v>88</v>
      </c>
      <c r="R3" s="19"/>
      <c r="S3" s="3">
        <v>5000</v>
      </c>
      <c r="T3" s="19"/>
      <c r="U3" s="3">
        <f>ROUND(U2+S3,5)</f>
        <v>5000</v>
      </c>
    </row>
    <row r="4" spans="1:21">
      <c r="A4" s="19"/>
      <c r="B4" s="19" t="s">
        <v>45</v>
      </c>
      <c r="C4" s="19"/>
      <c r="D4" s="19"/>
      <c r="E4" s="19"/>
      <c r="F4" s="19"/>
      <c r="G4" s="20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">
        <f>ROUND(SUM(S2:S3),5)</f>
        <v>5000</v>
      </c>
      <c r="T4" s="19"/>
      <c r="U4" s="2">
        <f>U3</f>
        <v>5000</v>
      </c>
    </row>
    <row r="5" spans="1:21">
      <c r="A5" s="1"/>
      <c r="B5" s="1" t="s">
        <v>112</v>
      </c>
      <c r="C5" s="1"/>
      <c r="D5" s="1"/>
      <c r="E5" s="1"/>
      <c r="F5" s="1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8"/>
      <c r="T5" s="1"/>
      <c r="U5" s="18"/>
    </row>
    <row r="6" spans="1:21" ht="15.75" thickBot="1">
      <c r="A6" s="16"/>
      <c r="B6" s="16"/>
      <c r="C6" s="19"/>
      <c r="D6" s="19"/>
      <c r="E6" s="19" t="s">
        <v>79</v>
      </c>
      <c r="F6" s="19"/>
      <c r="G6" s="20">
        <v>43102</v>
      </c>
      <c r="H6" s="19"/>
      <c r="I6" s="19"/>
      <c r="J6" s="19"/>
      <c r="K6" s="19"/>
      <c r="L6" s="19"/>
      <c r="M6" s="19" t="s">
        <v>111</v>
      </c>
      <c r="N6" s="19"/>
      <c r="O6" s="21"/>
      <c r="P6" s="19"/>
      <c r="Q6" s="19" t="s">
        <v>88</v>
      </c>
      <c r="R6" s="19"/>
      <c r="S6" s="3">
        <v>500</v>
      </c>
      <c r="T6" s="19"/>
      <c r="U6" s="3">
        <f>ROUND(U5+S6,5)</f>
        <v>500</v>
      </c>
    </row>
    <row r="7" spans="1:21">
      <c r="A7" s="19"/>
      <c r="B7" s="19" t="s">
        <v>113</v>
      </c>
      <c r="C7" s="19"/>
      <c r="D7" s="19"/>
      <c r="E7" s="19"/>
      <c r="F7" s="19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">
        <f>ROUND(SUM(S5:S6),5)</f>
        <v>500</v>
      </c>
      <c r="T7" s="19"/>
      <c r="U7" s="2">
        <f>U6</f>
        <v>500</v>
      </c>
    </row>
    <row r="8" spans="1:21">
      <c r="A8" s="1"/>
      <c r="B8" s="1" t="s">
        <v>114</v>
      </c>
      <c r="C8" s="1"/>
      <c r="D8" s="1"/>
      <c r="E8" s="1"/>
      <c r="F8" s="1"/>
      <c r="G8" s="1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8"/>
      <c r="T8" s="1"/>
      <c r="U8" s="18"/>
    </row>
    <row r="9" spans="1:21" ht="15.75" thickBot="1">
      <c r="A9" s="16"/>
      <c r="B9" s="16"/>
      <c r="C9" s="19"/>
      <c r="D9" s="19"/>
      <c r="E9" s="19" t="s">
        <v>79</v>
      </c>
      <c r="F9" s="19"/>
      <c r="G9" s="20">
        <v>43109</v>
      </c>
      <c r="H9" s="19"/>
      <c r="I9" s="19"/>
      <c r="J9" s="19"/>
      <c r="K9" s="19"/>
      <c r="L9" s="19"/>
      <c r="M9" s="19" t="s">
        <v>110</v>
      </c>
      <c r="N9" s="19"/>
      <c r="O9" s="21"/>
      <c r="P9" s="19"/>
      <c r="Q9" s="19" t="s">
        <v>88</v>
      </c>
      <c r="R9" s="19"/>
      <c r="S9" s="3">
        <v>803.09</v>
      </c>
      <c r="T9" s="19"/>
      <c r="U9" s="3">
        <f>ROUND(U8+S9,5)</f>
        <v>803.09</v>
      </c>
    </row>
    <row r="10" spans="1:21">
      <c r="A10" s="19"/>
      <c r="B10" s="19" t="s">
        <v>115</v>
      </c>
      <c r="C10" s="19"/>
      <c r="D10" s="19"/>
      <c r="E10" s="19"/>
      <c r="F10" s="19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">
        <f>ROUND(SUM(S8:S9),5)</f>
        <v>803.09</v>
      </c>
      <c r="T10" s="19"/>
      <c r="U10" s="2">
        <f>U9</f>
        <v>803.09</v>
      </c>
    </row>
    <row r="11" spans="1:21">
      <c r="A11" s="1"/>
      <c r="B11" s="1" t="s">
        <v>116</v>
      </c>
      <c r="C11" s="1"/>
      <c r="D11" s="1"/>
      <c r="E11" s="1"/>
      <c r="F11" s="1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8"/>
      <c r="T11" s="1"/>
      <c r="U11" s="18"/>
    </row>
    <row r="12" spans="1:21">
      <c r="A12" s="19"/>
      <c r="B12" s="19"/>
      <c r="C12" s="19"/>
      <c r="D12" s="19"/>
      <c r="E12" s="19" t="s">
        <v>79</v>
      </c>
      <c r="F12" s="19"/>
      <c r="G12" s="20">
        <v>43109</v>
      </c>
      <c r="H12" s="19"/>
      <c r="I12" s="19"/>
      <c r="J12" s="19"/>
      <c r="K12" s="19"/>
      <c r="L12" s="19"/>
      <c r="M12" s="19" t="s">
        <v>109</v>
      </c>
      <c r="N12" s="19"/>
      <c r="O12" s="21"/>
      <c r="P12" s="19"/>
      <c r="Q12" s="19" t="s">
        <v>88</v>
      </c>
      <c r="R12" s="19"/>
      <c r="S12" s="2">
        <v>68.06</v>
      </c>
      <c r="T12" s="19"/>
      <c r="U12" s="2">
        <f>ROUND(U11+S12,5)</f>
        <v>68.06</v>
      </c>
    </row>
    <row r="13" spans="1:21">
      <c r="A13" s="19"/>
      <c r="B13" s="19"/>
      <c r="C13" s="19"/>
      <c r="D13" s="19"/>
      <c r="E13" s="19" t="s">
        <v>79</v>
      </c>
      <c r="F13" s="19"/>
      <c r="G13" s="20">
        <v>43109</v>
      </c>
      <c r="H13" s="19"/>
      <c r="I13" s="19"/>
      <c r="J13" s="19"/>
      <c r="K13" s="19"/>
      <c r="L13" s="19"/>
      <c r="M13" s="19" t="s">
        <v>109</v>
      </c>
      <c r="N13" s="19"/>
      <c r="O13" s="21"/>
      <c r="P13" s="19"/>
      <c r="Q13" s="19" t="s">
        <v>88</v>
      </c>
      <c r="R13" s="19"/>
      <c r="S13" s="2">
        <v>34</v>
      </c>
      <c r="T13" s="19"/>
      <c r="U13" s="2">
        <f>ROUND(U12+S13,5)</f>
        <v>102.06</v>
      </c>
    </row>
    <row r="14" spans="1:21">
      <c r="A14" s="19"/>
      <c r="B14" s="19"/>
      <c r="C14" s="19"/>
      <c r="D14" s="19"/>
      <c r="E14" s="19" t="s">
        <v>79</v>
      </c>
      <c r="F14" s="19"/>
      <c r="G14" s="20">
        <v>43109</v>
      </c>
      <c r="H14" s="19"/>
      <c r="I14" s="19"/>
      <c r="J14" s="19"/>
      <c r="K14" s="19"/>
      <c r="L14" s="19"/>
      <c r="M14" s="19" t="s">
        <v>109</v>
      </c>
      <c r="N14" s="19"/>
      <c r="O14" s="21"/>
      <c r="P14" s="19"/>
      <c r="Q14" s="19" t="s">
        <v>88</v>
      </c>
      <c r="R14" s="19"/>
      <c r="S14" s="2">
        <v>75</v>
      </c>
      <c r="T14" s="19"/>
      <c r="U14" s="2">
        <f>ROUND(U13+S14,5)</f>
        <v>177.06</v>
      </c>
    </row>
    <row r="15" spans="1:21">
      <c r="A15" s="19"/>
      <c r="B15" s="19"/>
      <c r="C15" s="19"/>
      <c r="D15" s="19"/>
      <c r="E15" s="19" t="s">
        <v>79</v>
      </c>
      <c r="F15" s="19"/>
      <c r="G15" s="20">
        <v>43109</v>
      </c>
      <c r="H15" s="19"/>
      <c r="I15" s="19"/>
      <c r="J15" s="19"/>
      <c r="K15" s="19"/>
      <c r="L15" s="19"/>
      <c r="M15" s="19" t="s">
        <v>109</v>
      </c>
      <c r="N15" s="19"/>
      <c r="O15" s="21"/>
      <c r="P15" s="19"/>
      <c r="Q15" s="19" t="s">
        <v>88</v>
      </c>
      <c r="R15" s="19"/>
      <c r="S15" s="2">
        <v>67.09</v>
      </c>
      <c r="T15" s="19"/>
      <c r="U15" s="2">
        <f>ROUND(U14+S15,5)</f>
        <v>244.15</v>
      </c>
    </row>
    <row r="16" spans="1:21">
      <c r="A16" s="19"/>
      <c r="B16" s="19"/>
      <c r="C16" s="19"/>
      <c r="D16" s="19"/>
      <c r="E16" s="19" t="s">
        <v>79</v>
      </c>
      <c r="F16" s="19"/>
      <c r="G16" s="20">
        <v>43109</v>
      </c>
      <c r="H16" s="19"/>
      <c r="I16" s="19"/>
      <c r="J16" s="19"/>
      <c r="K16" s="19"/>
      <c r="L16" s="19"/>
      <c r="M16" s="19" t="s">
        <v>109</v>
      </c>
      <c r="N16" s="19"/>
      <c r="O16" s="21"/>
      <c r="P16" s="19"/>
      <c r="Q16" s="19" t="s">
        <v>88</v>
      </c>
      <c r="R16" s="19"/>
      <c r="S16" s="2">
        <v>72.16</v>
      </c>
      <c r="T16" s="19"/>
      <c r="U16" s="2">
        <f>ROUND(U15+S16,5)</f>
        <v>316.31</v>
      </c>
    </row>
    <row r="17" spans="1:21">
      <c r="A17" s="19"/>
      <c r="B17" s="19"/>
      <c r="C17" s="19"/>
      <c r="D17" s="19"/>
      <c r="E17" s="19" t="s">
        <v>79</v>
      </c>
      <c r="F17" s="19"/>
      <c r="G17" s="20">
        <v>43109</v>
      </c>
      <c r="H17" s="19"/>
      <c r="I17" s="19"/>
      <c r="J17" s="19"/>
      <c r="K17" s="19"/>
      <c r="L17" s="19"/>
      <c r="M17" s="19" t="s">
        <v>109</v>
      </c>
      <c r="N17" s="19"/>
      <c r="O17" s="21"/>
      <c r="P17" s="19"/>
      <c r="Q17" s="19" t="s">
        <v>88</v>
      </c>
      <c r="R17" s="19"/>
      <c r="S17" s="2">
        <v>67</v>
      </c>
      <c r="T17" s="19"/>
      <c r="U17" s="2">
        <f>ROUND(U16+S17,5)</f>
        <v>383.31</v>
      </c>
    </row>
    <row r="18" spans="1:21">
      <c r="A18" s="19"/>
      <c r="B18" s="19"/>
      <c r="C18" s="19"/>
      <c r="D18" s="19"/>
      <c r="E18" s="19" t="s">
        <v>79</v>
      </c>
      <c r="F18" s="19"/>
      <c r="G18" s="20">
        <v>43109</v>
      </c>
      <c r="H18" s="19"/>
      <c r="I18" s="19"/>
      <c r="J18" s="19"/>
      <c r="K18" s="19"/>
      <c r="L18" s="19"/>
      <c r="M18" s="19" t="s">
        <v>109</v>
      </c>
      <c r="N18" s="19"/>
      <c r="O18" s="21"/>
      <c r="P18" s="19"/>
      <c r="Q18" s="19" t="s">
        <v>88</v>
      </c>
      <c r="R18" s="19"/>
      <c r="S18" s="2">
        <v>71</v>
      </c>
      <c r="T18" s="19"/>
      <c r="U18" s="2">
        <f>ROUND(U17+S18,5)</f>
        <v>454.31</v>
      </c>
    </row>
    <row r="19" spans="1:21" ht="15.75" thickBot="1">
      <c r="A19" s="19"/>
      <c r="B19" s="19"/>
      <c r="C19" s="19"/>
      <c r="D19" s="19"/>
      <c r="E19" s="19" t="s">
        <v>79</v>
      </c>
      <c r="F19" s="19"/>
      <c r="G19" s="20">
        <v>43109</v>
      </c>
      <c r="H19" s="19"/>
      <c r="I19" s="19"/>
      <c r="J19" s="19"/>
      <c r="K19" s="19"/>
      <c r="L19" s="19"/>
      <c r="M19" s="19" t="s">
        <v>109</v>
      </c>
      <c r="N19" s="19"/>
      <c r="O19" s="21"/>
      <c r="P19" s="19"/>
      <c r="Q19" s="19" t="s">
        <v>88</v>
      </c>
      <c r="R19" s="19"/>
      <c r="S19" s="3">
        <v>68.010000000000005</v>
      </c>
      <c r="T19" s="19"/>
      <c r="U19" s="3">
        <f>ROUND(U18+S19,5)</f>
        <v>522.32000000000005</v>
      </c>
    </row>
    <row r="20" spans="1:21">
      <c r="A20" s="19"/>
      <c r="B20" s="19" t="s">
        <v>117</v>
      </c>
      <c r="C20" s="19"/>
      <c r="D20" s="19"/>
      <c r="E20" s="19"/>
      <c r="F20" s="19"/>
      <c r="G20" s="20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">
        <f>ROUND(SUM(S11:S19),5)</f>
        <v>522.32000000000005</v>
      </c>
      <c r="T20" s="19"/>
      <c r="U20" s="2">
        <f>U19</f>
        <v>522.32000000000005</v>
      </c>
    </row>
    <row r="21" spans="1:21">
      <c r="A21" s="1"/>
      <c r="B21" s="1" t="s">
        <v>118</v>
      </c>
      <c r="C21" s="1"/>
      <c r="D21" s="1"/>
      <c r="E21" s="1"/>
      <c r="F21" s="1"/>
      <c r="G21" s="1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8"/>
      <c r="T21" s="1"/>
      <c r="U21" s="18"/>
    </row>
    <row r="22" spans="1:21" ht="15.75" thickBot="1">
      <c r="A22" s="16"/>
      <c r="B22" s="16"/>
      <c r="C22" s="19"/>
      <c r="D22" s="19"/>
      <c r="E22" s="19" t="s">
        <v>79</v>
      </c>
      <c r="F22" s="19"/>
      <c r="G22" s="20">
        <v>43109</v>
      </c>
      <c r="H22" s="19"/>
      <c r="I22" s="19"/>
      <c r="J22" s="19"/>
      <c r="K22" s="19"/>
      <c r="L22" s="19"/>
      <c r="M22" s="19" t="s">
        <v>18</v>
      </c>
      <c r="N22" s="19"/>
      <c r="O22" s="21"/>
      <c r="P22" s="19"/>
      <c r="Q22" s="19" t="s">
        <v>88</v>
      </c>
      <c r="R22" s="19"/>
      <c r="S22" s="3">
        <v>303.74</v>
      </c>
      <c r="T22" s="19"/>
      <c r="U22" s="3">
        <f>ROUND(U21+S22,5)</f>
        <v>303.74</v>
      </c>
    </row>
    <row r="23" spans="1:21">
      <c r="A23" s="19"/>
      <c r="B23" s="19" t="s">
        <v>119</v>
      </c>
      <c r="C23" s="19"/>
      <c r="D23" s="19"/>
      <c r="E23" s="19"/>
      <c r="F23" s="19"/>
      <c r="G23" s="20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">
        <f>ROUND(SUM(S21:S22),5)</f>
        <v>303.74</v>
      </c>
      <c r="T23" s="19"/>
      <c r="U23" s="2">
        <f>U22</f>
        <v>303.74</v>
      </c>
    </row>
    <row r="24" spans="1:21">
      <c r="A24" s="1"/>
      <c r="B24" s="1" t="s">
        <v>120</v>
      </c>
      <c r="C24" s="1"/>
      <c r="D24" s="1"/>
      <c r="E24" s="1"/>
      <c r="F24" s="1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8"/>
      <c r="T24" s="1"/>
      <c r="U24" s="18"/>
    </row>
    <row r="25" spans="1:21" ht="15.75" thickBot="1">
      <c r="A25" s="16"/>
      <c r="B25" s="16"/>
      <c r="C25" s="19"/>
      <c r="D25" s="19"/>
      <c r="E25" s="19" t="s">
        <v>79</v>
      </c>
      <c r="F25" s="19"/>
      <c r="G25" s="20">
        <v>43104</v>
      </c>
      <c r="H25" s="19"/>
      <c r="I25" s="19"/>
      <c r="J25" s="19"/>
      <c r="K25" s="19"/>
      <c r="L25" s="19"/>
      <c r="M25" s="19" t="s">
        <v>108</v>
      </c>
      <c r="N25" s="19"/>
      <c r="O25" s="21"/>
      <c r="P25" s="19"/>
      <c r="Q25" s="19" t="s">
        <v>88</v>
      </c>
      <c r="R25" s="19"/>
      <c r="S25" s="3">
        <v>55</v>
      </c>
      <c r="T25" s="19"/>
      <c r="U25" s="3">
        <f>ROUND(U24+S25,5)</f>
        <v>55</v>
      </c>
    </row>
    <row r="26" spans="1:21">
      <c r="A26" s="19"/>
      <c r="B26" s="19" t="s">
        <v>121</v>
      </c>
      <c r="C26" s="19"/>
      <c r="D26" s="19"/>
      <c r="E26" s="19"/>
      <c r="F26" s="19"/>
      <c r="G26" s="20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">
        <f>ROUND(SUM(S24:S25),5)</f>
        <v>55</v>
      </c>
      <c r="T26" s="19"/>
      <c r="U26" s="2">
        <f>U25</f>
        <v>55</v>
      </c>
    </row>
    <row r="27" spans="1:21">
      <c r="A27" s="1"/>
      <c r="B27" s="1" t="s">
        <v>122</v>
      </c>
      <c r="C27" s="1"/>
      <c r="D27" s="1"/>
      <c r="E27" s="1"/>
      <c r="F27" s="1"/>
      <c r="G27" s="1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8"/>
      <c r="T27" s="1"/>
      <c r="U27" s="18"/>
    </row>
    <row r="28" spans="1:21" ht="15.75" thickBot="1">
      <c r="A28" s="16"/>
      <c r="B28" s="16"/>
      <c r="C28" s="19"/>
      <c r="D28" s="19"/>
      <c r="E28" s="19" t="s">
        <v>79</v>
      </c>
      <c r="F28" s="19"/>
      <c r="G28" s="20">
        <v>43109</v>
      </c>
      <c r="H28" s="19"/>
      <c r="I28" s="19"/>
      <c r="J28" s="19"/>
      <c r="K28" s="19"/>
      <c r="L28" s="19"/>
      <c r="M28" s="19" t="s">
        <v>9</v>
      </c>
      <c r="N28" s="19"/>
      <c r="O28" s="21"/>
      <c r="P28" s="19"/>
      <c r="Q28" s="19" t="s">
        <v>88</v>
      </c>
      <c r="R28" s="19"/>
      <c r="S28" s="4">
        <v>113.48</v>
      </c>
      <c r="T28" s="19"/>
      <c r="U28" s="4">
        <f>ROUND(U27+S28,5)</f>
        <v>113.48</v>
      </c>
    </row>
    <row r="29" spans="1:21" ht="15.75" thickBot="1">
      <c r="A29" s="19"/>
      <c r="B29" s="19" t="s">
        <v>123</v>
      </c>
      <c r="C29" s="19"/>
      <c r="D29" s="19"/>
      <c r="E29" s="19"/>
      <c r="F29" s="19"/>
      <c r="G29" s="20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5">
        <f>ROUND(SUM(S27:S28),5)</f>
        <v>113.48</v>
      </c>
      <c r="T29" s="19"/>
      <c r="U29" s="5">
        <f>U28</f>
        <v>113.48</v>
      </c>
    </row>
    <row r="30" spans="1:21" s="7" customFormat="1" ht="12" thickBot="1">
      <c r="A30" s="1" t="s">
        <v>78</v>
      </c>
      <c r="B30" s="1"/>
      <c r="C30" s="1"/>
      <c r="D30" s="1"/>
      <c r="E30" s="1"/>
      <c r="F30" s="1"/>
      <c r="G30" s="1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6">
        <f>ROUND(S4+S7+S10+S20+S23+S26+S29,5)</f>
        <v>7297.63</v>
      </c>
      <c r="T30" s="1"/>
      <c r="U30" s="6">
        <f>ROUND(U4+U7+U10+U20+U23+U26+U29,5)</f>
        <v>7297.63</v>
      </c>
    </row>
    <row r="31" spans="1:21" ht="15.75" thickTop="1"/>
  </sheetData>
  <pageMargins left="0.7" right="0.7" top="0.75" bottom="0.75" header="0.1" footer="0.3"/>
  <pageSetup orientation="portrait" r:id="rId1"/>
  <headerFooter>
    <oddHeader>&amp;L&amp;"Arial,Bold"&amp;8 2:54 PM
&amp;"Arial,Bold"&amp;8 02/07/18
&amp;"Arial,Bold"&amp;8 Accrual Basis&amp;C&amp;"Arial,Bold"&amp;12 City of Dyer Sanitation
&amp;"Arial,Bold"&amp;14 Expenses by Vendor Detail
&amp;"Arial,Bold"&amp;10 January 2018</oddHeader>
    <oddFooter>&amp;R&amp;"Arial,Bold"&amp;8 Page &amp;P of &amp;N</oddFooter>
  </headerFooter>
  <legacyDrawing r:id="rId2"/>
  <controls>
    <control shapeId="16386" r:id="rId3" name="HEADER"/>
    <control shapeId="16385" r:id="rId4" name="FILTER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16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/>
  <cols>
    <col min="1" max="3" width="3" style="11" customWidth="1"/>
    <col min="4" max="4" width="18.42578125" style="11" customWidth="1"/>
    <col min="5" max="5" width="7.5703125" style="12" bestFit="1" customWidth="1"/>
  </cols>
  <sheetData>
    <row r="1" spans="1:5" s="10" customFormat="1" ht="15.75" thickBot="1">
      <c r="A1" s="8"/>
      <c r="B1" s="8"/>
      <c r="C1" s="8"/>
      <c r="D1" s="8"/>
      <c r="E1" s="9" t="s">
        <v>0</v>
      </c>
    </row>
    <row r="2" spans="1:5" ht="15.75" thickTop="1">
      <c r="A2" s="1"/>
      <c r="B2" s="1" t="s">
        <v>1</v>
      </c>
      <c r="C2" s="1"/>
      <c r="D2" s="1"/>
      <c r="E2" s="2"/>
    </row>
    <row r="3" spans="1:5">
      <c r="A3" s="1"/>
      <c r="B3" s="1"/>
      <c r="C3" s="1" t="s">
        <v>2</v>
      </c>
      <c r="D3" s="1"/>
      <c r="E3" s="2"/>
    </row>
    <row r="4" spans="1:5" ht="15.75" thickBot="1">
      <c r="A4" s="1"/>
      <c r="B4" s="1"/>
      <c r="C4" s="1"/>
      <c r="D4" s="1" t="s">
        <v>107</v>
      </c>
      <c r="E4" s="3">
        <v>5572.9</v>
      </c>
    </row>
    <row r="5" spans="1:5">
      <c r="A5" s="1"/>
      <c r="B5" s="1"/>
      <c r="C5" s="1" t="s">
        <v>6</v>
      </c>
      <c r="D5" s="1"/>
      <c r="E5" s="2">
        <f>ROUND(SUM(E3:E4),5)</f>
        <v>5572.9</v>
      </c>
    </row>
    <row r="6" spans="1:5">
      <c r="A6" s="1"/>
      <c r="B6" s="1"/>
      <c r="C6" s="1" t="s">
        <v>7</v>
      </c>
      <c r="D6" s="1"/>
      <c r="E6" s="2"/>
    </row>
    <row r="7" spans="1:5">
      <c r="A7" s="1"/>
      <c r="B7" s="1"/>
      <c r="C7" s="1"/>
      <c r="D7" s="1" t="s">
        <v>9</v>
      </c>
      <c r="E7" s="2">
        <v>113.48</v>
      </c>
    </row>
    <row r="8" spans="1:5">
      <c r="A8" s="1"/>
      <c r="B8" s="1"/>
      <c r="C8" s="1"/>
      <c r="D8" s="1" t="s">
        <v>108</v>
      </c>
      <c r="E8" s="2">
        <v>55</v>
      </c>
    </row>
    <row r="9" spans="1:5">
      <c r="A9" s="1"/>
      <c r="B9" s="1"/>
      <c r="C9" s="1"/>
      <c r="D9" s="1" t="s">
        <v>109</v>
      </c>
      <c r="E9" s="2">
        <v>522.32000000000005</v>
      </c>
    </row>
    <row r="10" spans="1:5">
      <c r="A10" s="1"/>
      <c r="B10" s="1"/>
      <c r="C10" s="1"/>
      <c r="D10" s="1" t="s">
        <v>110</v>
      </c>
      <c r="E10" s="2">
        <v>803.09</v>
      </c>
    </row>
    <row r="11" spans="1:5">
      <c r="A11" s="1"/>
      <c r="B11" s="1"/>
      <c r="C11" s="1"/>
      <c r="D11" s="1" t="s">
        <v>18</v>
      </c>
      <c r="E11" s="2">
        <v>303.74</v>
      </c>
    </row>
    <row r="12" spans="1:5" ht="15.75" thickBot="1">
      <c r="A12" s="1"/>
      <c r="B12" s="1"/>
      <c r="C12" s="1"/>
      <c r="D12" s="1" t="s">
        <v>111</v>
      </c>
      <c r="E12" s="4">
        <v>5500</v>
      </c>
    </row>
    <row r="13" spans="1:5" ht="15.75" thickBot="1">
      <c r="A13" s="1"/>
      <c r="B13" s="1"/>
      <c r="C13" s="1" t="s">
        <v>22</v>
      </c>
      <c r="D13" s="1"/>
      <c r="E13" s="5">
        <f>ROUND(SUM(E6:E12),5)</f>
        <v>7297.63</v>
      </c>
    </row>
    <row r="14" spans="1:5" ht="15.75" thickBot="1">
      <c r="A14" s="1"/>
      <c r="B14" s="1" t="s">
        <v>23</v>
      </c>
      <c r="C14" s="1"/>
      <c r="D14" s="1"/>
      <c r="E14" s="5">
        <f>ROUND(E2+E5-E13,5)</f>
        <v>-1724.73</v>
      </c>
    </row>
    <row r="15" spans="1:5" s="7" customFormat="1" ht="12" thickBot="1">
      <c r="A15" s="1" t="s">
        <v>24</v>
      </c>
      <c r="B15" s="1"/>
      <c r="C15" s="1"/>
      <c r="D15" s="1"/>
      <c r="E15" s="6">
        <f>E14</f>
        <v>-1724.73</v>
      </c>
    </row>
    <row r="16" spans="1:5" ht="15.75" thickTop="1"/>
  </sheetData>
  <pageMargins left="0.7" right="0.7" top="0.75" bottom="0.75" header="0.1" footer="0.3"/>
  <pageSetup orientation="portrait" r:id="rId1"/>
  <headerFooter>
    <oddHeader>&amp;L&amp;"Arial,Bold"&amp;8 2:50 PM
&amp;"Arial,Bold"&amp;8 02/07/18
&amp;"Arial,Bold"&amp;8 Accrual Basis&amp;C&amp;"Arial,Bold"&amp;12 City of Dyer Sanitation
&amp;"Arial,Bold"&amp;14 Profit &amp;&amp; Loss
&amp;"Arial,Bold"&amp;10 January 2018</oddHeader>
    <oddFooter>&amp;R&amp;"Arial,Bold"&amp;8 Page &amp;P of &amp;N</oddFooter>
  </headerFooter>
  <legacyDrawing r:id="rId2"/>
  <controls>
    <control shapeId="11265" r:id="rId3" name="FILTER"/>
    <control shapeId="11266" r:id="rId4" name="HEADER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U22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" style="12" customWidth="1"/>
    <col min="2" max="2" width="25.140625" style="12" customWidth="1"/>
    <col min="3" max="4" width="2.28515625" style="12" customWidth="1"/>
    <col min="5" max="5" width="4.85546875" style="12" bestFit="1" customWidth="1"/>
    <col min="6" max="6" width="2.28515625" style="12" customWidth="1"/>
    <col min="7" max="7" width="8.7109375" style="12" bestFit="1" customWidth="1"/>
    <col min="8" max="8" width="2.28515625" style="12" customWidth="1"/>
    <col min="9" max="9" width="5.28515625" style="12" bestFit="1" customWidth="1"/>
    <col min="10" max="10" width="2.28515625" style="12" customWidth="1"/>
    <col min="11" max="11" width="6" style="12" bestFit="1" customWidth="1"/>
    <col min="12" max="12" width="2.28515625" style="12" customWidth="1"/>
    <col min="13" max="13" width="17.85546875" style="12" bestFit="1" customWidth="1"/>
    <col min="14" max="14" width="2.28515625" style="12" customWidth="1"/>
    <col min="15" max="15" width="3.28515625" style="12" bestFit="1" customWidth="1"/>
    <col min="16" max="16" width="2.28515625" style="12" customWidth="1"/>
    <col min="17" max="17" width="13.7109375" style="12" bestFit="1" customWidth="1"/>
    <col min="18" max="18" width="2.28515625" style="12" customWidth="1"/>
    <col min="19" max="19" width="7.28515625" style="12" bestFit="1" customWidth="1"/>
    <col min="20" max="20" width="2.28515625" style="12" customWidth="1"/>
    <col min="21" max="21" width="7" style="12" bestFit="1" customWidth="1"/>
  </cols>
  <sheetData>
    <row r="1" spans="1:21" s="10" customFormat="1" ht="15.75" thickBot="1">
      <c r="A1" s="22"/>
      <c r="B1" s="22"/>
      <c r="C1" s="22"/>
      <c r="D1" s="22"/>
      <c r="E1" s="9" t="s">
        <v>25</v>
      </c>
      <c r="F1" s="22"/>
      <c r="G1" s="9" t="s">
        <v>26</v>
      </c>
      <c r="H1" s="22"/>
      <c r="I1" s="9" t="s">
        <v>27</v>
      </c>
      <c r="J1" s="22"/>
      <c r="K1" s="9" t="s">
        <v>28</v>
      </c>
      <c r="L1" s="22"/>
      <c r="M1" s="9" t="s">
        <v>29</v>
      </c>
      <c r="N1" s="22"/>
      <c r="O1" s="9" t="s">
        <v>30</v>
      </c>
      <c r="P1" s="22"/>
      <c r="Q1" s="9" t="s">
        <v>31</v>
      </c>
      <c r="R1" s="22"/>
      <c r="S1" s="9" t="s">
        <v>32</v>
      </c>
      <c r="T1" s="22"/>
      <c r="U1" s="9" t="s">
        <v>33</v>
      </c>
    </row>
    <row r="2" spans="1:21" ht="15.75" thickTop="1">
      <c r="A2" s="1"/>
      <c r="B2" s="1" t="s">
        <v>34</v>
      </c>
      <c r="C2" s="1"/>
      <c r="D2" s="1"/>
      <c r="E2" s="1"/>
      <c r="F2" s="1"/>
      <c r="G2" s="1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8"/>
      <c r="T2" s="1"/>
      <c r="U2" s="18"/>
    </row>
    <row r="3" spans="1:21" ht="15.75" thickBot="1">
      <c r="A3" s="16"/>
      <c r="B3" s="16"/>
      <c r="C3" s="19"/>
      <c r="D3" s="19"/>
      <c r="E3" s="19" t="s">
        <v>79</v>
      </c>
      <c r="F3" s="19"/>
      <c r="G3" s="20">
        <v>43102</v>
      </c>
      <c r="H3" s="19"/>
      <c r="I3" s="19"/>
      <c r="J3" s="19"/>
      <c r="K3" s="19"/>
      <c r="L3" s="19"/>
      <c r="M3" s="19" t="s">
        <v>95</v>
      </c>
      <c r="N3" s="19"/>
      <c r="O3" s="21"/>
      <c r="P3" s="19"/>
      <c r="Q3" s="19" t="s">
        <v>88</v>
      </c>
      <c r="R3" s="19"/>
      <c r="S3" s="3">
        <v>1592.08</v>
      </c>
      <c r="T3" s="19"/>
      <c r="U3" s="3">
        <f>ROUND(U2+S3,5)</f>
        <v>1592.08</v>
      </c>
    </row>
    <row r="4" spans="1:21">
      <c r="A4" s="19"/>
      <c r="B4" s="19" t="s">
        <v>35</v>
      </c>
      <c r="C4" s="19"/>
      <c r="D4" s="19"/>
      <c r="E4" s="19"/>
      <c r="F4" s="19"/>
      <c r="G4" s="20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">
        <f>ROUND(SUM(S2:S3),5)</f>
        <v>1592.08</v>
      </c>
      <c r="T4" s="19"/>
      <c r="U4" s="2">
        <f>U3</f>
        <v>1592.08</v>
      </c>
    </row>
    <row r="5" spans="1:21">
      <c r="A5" s="1"/>
      <c r="B5" s="1" t="s">
        <v>44</v>
      </c>
      <c r="C5" s="1"/>
      <c r="D5" s="1"/>
      <c r="E5" s="1"/>
      <c r="F5" s="1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8"/>
      <c r="T5" s="1"/>
      <c r="U5" s="18"/>
    </row>
    <row r="6" spans="1:21" ht="15.75" thickBot="1">
      <c r="A6" s="16"/>
      <c r="B6" s="16"/>
      <c r="C6" s="19"/>
      <c r="D6" s="19"/>
      <c r="E6" s="19" t="s">
        <v>79</v>
      </c>
      <c r="F6" s="19"/>
      <c r="G6" s="20">
        <v>43103</v>
      </c>
      <c r="H6" s="19"/>
      <c r="I6" s="19"/>
      <c r="J6" s="19"/>
      <c r="K6" s="19"/>
      <c r="L6" s="19"/>
      <c r="M6" s="19" t="s">
        <v>96</v>
      </c>
      <c r="N6" s="19"/>
      <c r="O6" s="21"/>
      <c r="P6" s="19"/>
      <c r="Q6" s="19" t="s">
        <v>88</v>
      </c>
      <c r="R6" s="19"/>
      <c r="S6" s="3">
        <v>7000</v>
      </c>
      <c r="T6" s="19"/>
      <c r="U6" s="3">
        <f>ROUND(U5+S6,5)</f>
        <v>7000</v>
      </c>
    </row>
    <row r="7" spans="1:21">
      <c r="A7" s="19"/>
      <c r="B7" s="19" t="s">
        <v>45</v>
      </c>
      <c r="C7" s="19"/>
      <c r="D7" s="19"/>
      <c r="E7" s="19"/>
      <c r="F7" s="19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">
        <f>ROUND(SUM(S5:S6),5)</f>
        <v>7000</v>
      </c>
      <c r="T7" s="19"/>
      <c r="U7" s="2">
        <f>U6</f>
        <v>7000</v>
      </c>
    </row>
    <row r="8" spans="1:21">
      <c r="A8" s="1"/>
      <c r="B8" s="1" t="s">
        <v>98</v>
      </c>
      <c r="C8" s="1"/>
      <c r="D8" s="1"/>
      <c r="E8" s="1"/>
      <c r="F8" s="1"/>
      <c r="G8" s="1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8"/>
      <c r="T8" s="1"/>
      <c r="U8" s="18"/>
    </row>
    <row r="9" spans="1:21" ht="15.75" thickBot="1">
      <c r="A9" s="16"/>
      <c r="B9" s="16"/>
      <c r="C9" s="19"/>
      <c r="D9" s="19"/>
      <c r="E9" s="19" t="s">
        <v>79</v>
      </c>
      <c r="F9" s="19"/>
      <c r="G9" s="20">
        <v>43102</v>
      </c>
      <c r="H9" s="19"/>
      <c r="I9" s="19"/>
      <c r="J9" s="19"/>
      <c r="K9" s="19"/>
      <c r="L9" s="19"/>
      <c r="M9" s="19" t="s">
        <v>96</v>
      </c>
      <c r="N9" s="19"/>
      <c r="O9" s="21"/>
      <c r="P9" s="19"/>
      <c r="Q9" s="19" t="s">
        <v>88</v>
      </c>
      <c r="R9" s="19"/>
      <c r="S9" s="3">
        <v>837.5</v>
      </c>
      <c r="T9" s="19"/>
      <c r="U9" s="3">
        <f>ROUND(U8+S9,5)</f>
        <v>837.5</v>
      </c>
    </row>
    <row r="10" spans="1:21">
      <c r="A10" s="19"/>
      <c r="B10" s="19" t="s">
        <v>99</v>
      </c>
      <c r="C10" s="19"/>
      <c r="D10" s="19"/>
      <c r="E10" s="19"/>
      <c r="F10" s="19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">
        <f>ROUND(SUM(S8:S9),5)</f>
        <v>837.5</v>
      </c>
      <c r="T10" s="19"/>
      <c r="U10" s="2">
        <f>U9</f>
        <v>837.5</v>
      </c>
    </row>
    <row r="11" spans="1:21">
      <c r="A11" s="1"/>
      <c r="B11" s="1" t="s">
        <v>100</v>
      </c>
      <c r="C11" s="1"/>
      <c r="D11" s="1"/>
      <c r="E11" s="1"/>
      <c r="F11" s="1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8"/>
      <c r="T11" s="1"/>
      <c r="U11" s="18"/>
    </row>
    <row r="12" spans="1:21">
      <c r="A12" s="19"/>
      <c r="B12" s="19"/>
      <c r="C12" s="19"/>
      <c r="D12" s="19"/>
      <c r="E12" s="19" t="s">
        <v>79</v>
      </c>
      <c r="F12" s="19"/>
      <c r="G12" s="20">
        <v>43102</v>
      </c>
      <c r="H12" s="19"/>
      <c r="I12" s="19"/>
      <c r="J12" s="19"/>
      <c r="K12" s="19"/>
      <c r="L12" s="19"/>
      <c r="M12" s="19" t="s">
        <v>97</v>
      </c>
      <c r="N12" s="19"/>
      <c r="O12" s="21"/>
      <c r="P12" s="19"/>
      <c r="Q12" s="19" t="s">
        <v>88</v>
      </c>
      <c r="R12" s="19"/>
      <c r="S12" s="2">
        <v>47</v>
      </c>
      <c r="T12" s="19"/>
      <c r="U12" s="2">
        <f>ROUND(U11+S12,5)</f>
        <v>47</v>
      </c>
    </row>
    <row r="13" spans="1:21" ht="15.75" thickBot="1">
      <c r="A13" s="19"/>
      <c r="B13" s="19"/>
      <c r="C13" s="19"/>
      <c r="D13" s="19"/>
      <c r="E13" s="19" t="s">
        <v>79</v>
      </c>
      <c r="F13" s="19"/>
      <c r="G13" s="20">
        <v>43129</v>
      </c>
      <c r="H13" s="19"/>
      <c r="I13" s="19" t="s">
        <v>102</v>
      </c>
      <c r="J13" s="19"/>
      <c r="K13" s="19"/>
      <c r="L13" s="19"/>
      <c r="M13" s="19" t="s">
        <v>97</v>
      </c>
      <c r="N13" s="19"/>
      <c r="O13" s="21"/>
      <c r="P13" s="19"/>
      <c r="Q13" s="19" t="s">
        <v>88</v>
      </c>
      <c r="R13" s="19"/>
      <c r="S13" s="3">
        <v>47</v>
      </c>
      <c r="T13" s="19"/>
      <c r="U13" s="3">
        <f>ROUND(U12+S13,5)</f>
        <v>94</v>
      </c>
    </row>
    <row r="14" spans="1:21">
      <c r="A14" s="19"/>
      <c r="B14" s="19" t="s">
        <v>101</v>
      </c>
      <c r="C14" s="19"/>
      <c r="D14" s="19"/>
      <c r="E14" s="19"/>
      <c r="F14" s="19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">
        <f>ROUND(SUM(S11:S13),5)</f>
        <v>94</v>
      </c>
      <c r="T14" s="19"/>
      <c r="U14" s="2">
        <f>U13</f>
        <v>94</v>
      </c>
    </row>
    <row r="15" spans="1:21">
      <c r="A15" s="1"/>
      <c r="B15" s="1" t="s">
        <v>64</v>
      </c>
      <c r="C15" s="1"/>
      <c r="D15" s="1"/>
      <c r="E15" s="1"/>
      <c r="F15" s="1"/>
      <c r="G15" s="1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8"/>
      <c r="T15" s="1"/>
      <c r="U15" s="18"/>
    </row>
    <row r="16" spans="1:21">
      <c r="A16" s="19"/>
      <c r="B16" s="19"/>
      <c r="C16" s="19"/>
      <c r="D16" s="19"/>
      <c r="E16" s="19" t="s">
        <v>79</v>
      </c>
      <c r="F16" s="19"/>
      <c r="G16" s="20">
        <v>43117</v>
      </c>
      <c r="H16" s="19"/>
      <c r="I16" s="19"/>
      <c r="J16" s="19"/>
      <c r="K16" s="19"/>
      <c r="L16" s="19"/>
      <c r="M16" s="19" t="s">
        <v>103</v>
      </c>
      <c r="N16" s="19"/>
      <c r="O16" s="21"/>
      <c r="P16" s="19"/>
      <c r="Q16" s="19" t="s">
        <v>88</v>
      </c>
      <c r="R16" s="19"/>
      <c r="S16" s="2">
        <v>28.19</v>
      </c>
      <c r="T16" s="19"/>
      <c r="U16" s="2">
        <f>ROUND(U15+S16,5)</f>
        <v>28.19</v>
      </c>
    </row>
    <row r="17" spans="1:21">
      <c r="A17" s="19"/>
      <c r="B17" s="19"/>
      <c r="C17" s="19"/>
      <c r="D17" s="19"/>
      <c r="E17" s="19" t="s">
        <v>79</v>
      </c>
      <c r="F17" s="19"/>
      <c r="G17" s="20">
        <v>43117</v>
      </c>
      <c r="H17" s="19"/>
      <c r="I17" s="19"/>
      <c r="J17" s="19"/>
      <c r="K17" s="19"/>
      <c r="L17" s="19"/>
      <c r="M17" s="19" t="s">
        <v>104</v>
      </c>
      <c r="N17" s="19"/>
      <c r="O17" s="21"/>
      <c r="P17" s="19"/>
      <c r="Q17" s="19" t="s">
        <v>88</v>
      </c>
      <c r="R17" s="19"/>
      <c r="S17" s="2">
        <v>28.13</v>
      </c>
      <c r="T17" s="19"/>
      <c r="U17" s="2">
        <f>ROUND(U16+S17,5)</f>
        <v>56.32</v>
      </c>
    </row>
    <row r="18" spans="1:21">
      <c r="A18" s="19"/>
      <c r="B18" s="19"/>
      <c r="C18" s="19"/>
      <c r="D18" s="19"/>
      <c r="E18" s="19" t="s">
        <v>79</v>
      </c>
      <c r="F18" s="19"/>
      <c r="G18" s="20">
        <v>43117</v>
      </c>
      <c r="H18" s="19"/>
      <c r="I18" s="19"/>
      <c r="J18" s="19"/>
      <c r="K18" s="19"/>
      <c r="L18" s="19"/>
      <c r="M18" s="19" t="s">
        <v>105</v>
      </c>
      <c r="N18" s="19"/>
      <c r="O18" s="21"/>
      <c r="P18" s="19"/>
      <c r="Q18" s="19" t="s">
        <v>88</v>
      </c>
      <c r="R18" s="19"/>
      <c r="S18" s="2">
        <v>67.95</v>
      </c>
      <c r="T18" s="19"/>
      <c r="U18" s="2">
        <f>ROUND(U17+S18,5)</f>
        <v>124.27</v>
      </c>
    </row>
    <row r="19" spans="1:21" ht="15.75" thickBot="1">
      <c r="A19" s="19"/>
      <c r="B19" s="19"/>
      <c r="C19" s="19"/>
      <c r="D19" s="19"/>
      <c r="E19" s="19" t="s">
        <v>79</v>
      </c>
      <c r="F19" s="19"/>
      <c r="G19" s="20">
        <v>43117</v>
      </c>
      <c r="H19" s="19"/>
      <c r="I19" s="19"/>
      <c r="J19" s="19"/>
      <c r="K19" s="19"/>
      <c r="L19" s="19"/>
      <c r="M19" s="19" t="s">
        <v>106</v>
      </c>
      <c r="N19" s="19"/>
      <c r="O19" s="21"/>
      <c r="P19" s="19"/>
      <c r="Q19" s="19" t="s">
        <v>88</v>
      </c>
      <c r="R19" s="19"/>
      <c r="S19" s="4">
        <v>319.35000000000002</v>
      </c>
      <c r="T19" s="19"/>
      <c r="U19" s="4">
        <f>ROUND(U18+S19,5)</f>
        <v>443.62</v>
      </c>
    </row>
    <row r="20" spans="1:21" ht="15.75" thickBot="1">
      <c r="A20" s="19"/>
      <c r="B20" s="19" t="s">
        <v>65</v>
      </c>
      <c r="C20" s="19"/>
      <c r="D20" s="19"/>
      <c r="E20" s="19"/>
      <c r="F20" s="19"/>
      <c r="G20" s="20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5">
        <f>ROUND(SUM(S15:S19),5)</f>
        <v>443.62</v>
      </c>
      <c r="T20" s="19"/>
      <c r="U20" s="5">
        <f>U19</f>
        <v>443.62</v>
      </c>
    </row>
    <row r="21" spans="1:21" s="7" customFormat="1" ht="12" thickBot="1">
      <c r="A21" s="1" t="s">
        <v>78</v>
      </c>
      <c r="B21" s="1"/>
      <c r="C21" s="1"/>
      <c r="D21" s="1"/>
      <c r="E21" s="1"/>
      <c r="F21" s="1"/>
      <c r="G21" s="1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6">
        <f>ROUND(S4+S7+S10+S14+S20,5)</f>
        <v>9967.2000000000007</v>
      </c>
      <c r="T21" s="1"/>
      <c r="U21" s="6">
        <f>ROUND(U4+U7+U10+U14+U20,5)</f>
        <v>9967.2000000000007</v>
      </c>
    </row>
    <row r="22" spans="1:21" ht="15.75" thickTop="1"/>
  </sheetData>
  <pageMargins left="0.7" right="0.7" top="0.75" bottom="0.75" header="0.1" footer="0.3"/>
  <pageSetup orientation="portrait" r:id="rId1"/>
  <headerFooter>
    <oddHeader>&amp;L&amp;"Arial,Bold"&amp;8 11:52 AM
&amp;"Arial,Bold"&amp;8 02/07/18
&amp;"Arial,Bold"&amp;8 Accrual Basis&amp;C&amp;"Arial,Bold"&amp;12 City of Dyer Sewer
&amp;"Arial,Bold"&amp;14 Expenses by Vendor Detail
&amp;"Arial,Bold"&amp;10 January 2018</oddHeader>
    <oddFooter>&amp;R&amp;"Arial,Bold"&amp;8 Page &amp;P of &amp;N</oddFooter>
  </headerFooter>
  <legacyDrawing r:id="rId2"/>
  <controls>
    <control shapeId="7170" r:id="rId3" name="HEADER"/>
    <control shapeId="7169" r:id="rId4" name="FILTER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E14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I38" sqref="I38"/>
    </sheetView>
  </sheetViews>
  <sheetFormatPr defaultRowHeight="15"/>
  <cols>
    <col min="1" max="3" width="3" style="11" customWidth="1"/>
    <col min="4" max="4" width="19.85546875" style="11" customWidth="1"/>
    <col min="5" max="5" width="7.5703125" style="12" bestFit="1" customWidth="1"/>
  </cols>
  <sheetData>
    <row r="1" spans="1:5" s="10" customFormat="1" ht="15.75" thickBot="1">
      <c r="A1" s="8"/>
      <c r="B1" s="8"/>
      <c r="C1" s="8"/>
      <c r="D1" s="8"/>
      <c r="E1" s="9" t="s">
        <v>0</v>
      </c>
    </row>
    <row r="2" spans="1:5" ht="15.75" thickTop="1">
      <c r="A2" s="1"/>
      <c r="B2" s="1" t="s">
        <v>1</v>
      </c>
      <c r="C2" s="1"/>
      <c r="D2" s="1"/>
      <c r="E2" s="2"/>
    </row>
    <row r="3" spans="1:5">
      <c r="A3" s="1"/>
      <c r="B3" s="1"/>
      <c r="C3" s="1" t="s">
        <v>2</v>
      </c>
      <c r="D3" s="1"/>
      <c r="E3" s="2"/>
    </row>
    <row r="4" spans="1:5" ht="15.75" thickBot="1">
      <c r="A4" s="1"/>
      <c r="B4" s="1"/>
      <c r="C4" s="1"/>
      <c r="D4" s="1" t="s">
        <v>94</v>
      </c>
      <c r="E4" s="3">
        <v>4300</v>
      </c>
    </row>
    <row r="5" spans="1:5">
      <c r="A5" s="1"/>
      <c r="B5" s="1"/>
      <c r="C5" s="1" t="s">
        <v>6</v>
      </c>
      <c r="D5" s="1"/>
      <c r="E5" s="2">
        <f>ROUND(SUM(E3:E4),5)</f>
        <v>4300</v>
      </c>
    </row>
    <row r="6" spans="1:5">
      <c r="A6" s="1"/>
      <c r="B6" s="1"/>
      <c r="C6" s="1" t="s">
        <v>7</v>
      </c>
      <c r="D6" s="1"/>
      <c r="E6" s="2"/>
    </row>
    <row r="7" spans="1:5">
      <c r="A7" s="1"/>
      <c r="B7" s="1"/>
      <c r="C7" s="1"/>
      <c r="D7" s="1" t="s">
        <v>11</v>
      </c>
      <c r="E7" s="2">
        <v>443.62</v>
      </c>
    </row>
    <row r="8" spans="1:5">
      <c r="A8" s="1"/>
      <c r="B8" s="1"/>
      <c r="C8" s="1"/>
      <c r="D8" s="1" t="s">
        <v>95</v>
      </c>
      <c r="E8" s="2">
        <v>1592.08</v>
      </c>
    </row>
    <row r="9" spans="1:5">
      <c r="A9" s="1"/>
      <c r="B9" s="1"/>
      <c r="C9" s="1"/>
      <c r="D9" s="1" t="s">
        <v>96</v>
      </c>
      <c r="E9" s="2">
        <v>7837.5</v>
      </c>
    </row>
    <row r="10" spans="1:5" ht="15.75" thickBot="1">
      <c r="A10" s="1"/>
      <c r="B10" s="1"/>
      <c r="C10" s="1"/>
      <c r="D10" s="1" t="s">
        <v>97</v>
      </c>
      <c r="E10" s="4">
        <v>94</v>
      </c>
    </row>
    <row r="11" spans="1:5" ht="15.75" thickBot="1">
      <c r="A11" s="1"/>
      <c r="B11" s="1"/>
      <c r="C11" s="1" t="s">
        <v>22</v>
      </c>
      <c r="D11" s="1"/>
      <c r="E11" s="5">
        <f>ROUND(SUM(E6:E10),5)</f>
        <v>9967.2000000000007</v>
      </c>
    </row>
    <row r="12" spans="1:5" ht="15.75" thickBot="1">
      <c r="A12" s="1"/>
      <c r="B12" s="1" t="s">
        <v>23</v>
      </c>
      <c r="C12" s="1"/>
      <c r="D12" s="1"/>
      <c r="E12" s="5">
        <f>ROUND(E2+E5-E11,5)</f>
        <v>-5667.2</v>
      </c>
    </row>
    <row r="13" spans="1:5" s="7" customFormat="1" ht="12" thickBot="1">
      <c r="A13" s="1" t="s">
        <v>24</v>
      </c>
      <c r="B13" s="1"/>
      <c r="C13" s="1"/>
      <c r="D13" s="1"/>
      <c r="E13" s="6">
        <f>E12</f>
        <v>-5667.2</v>
      </c>
    </row>
    <row r="14" spans="1:5" ht="15.75" thickTop="1"/>
  </sheetData>
  <pageMargins left="0.7" right="0.7" top="0.75" bottom="0.75" header="0.1" footer="0.3"/>
  <pageSetup orientation="portrait" r:id="rId1"/>
  <headerFooter>
    <oddHeader>&amp;L&amp;"Arial,Bold"&amp;8 11:49 AM
&amp;"Arial,Bold"&amp;8 02/07/18
&amp;"Arial,Bold"&amp;8 Accrual Basis&amp;C&amp;"Arial,Bold"&amp;12 City of Dyer Sewer
&amp;"Arial,Bold"&amp;14 Profit &amp;&amp; Loss
&amp;"Arial,Bold"&amp;10 January 2018</oddHeader>
    <oddFooter>&amp;R&amp;"Arial,Bold"&amp;8 Page &amp;P of &amp;N</oddFooter>
  </headerFooter>
  <legacyDrawing r:id="rId2"/>
  <controls>
    <control shapeId="4097" r:id="rId3" name="FILTER"/>
    <control shapeId="4098" r:id="rId4" name="HEADER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"/>
  <dimension ref="A1:U75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" style="12" customWidth="1"/>
    <col min="2" max="2" width="33.5703125" style="12" customWidth="1"/>
    <col min="3" max="4" width="2.28515625" style="12" customWidth="1"/>
    <col min="5" max="5" width="6.140625" style="12" bestFit="1" customWidth="1"/>
    <col min="6" max="6" width="2.28515625" style="12" customWidth="1"/>
    <col min="7" max="7" width="8.7109375" style="12" bestFit="1" customWidth="1"/>
    <col min="8" max="8" width="2.28515625" style="12" customWidth="1"/>
    <col min="9" max="9" width="4.5703125" style="12" bestFit="1" customWidth="1"/>
    <col min="10" max="10" width="2.28515625" style="12" customWidth="1"/>
    <col min="11" max="11" width="7.85546875" style="12" bestFit="1" customWidth="1"/>
    <col min="12" max="12" width="2.28515625" style="12" customWidth="1"/>
    <col min="13" max="13" width="18.7109375" style="12" bestFit="1" customWidth="1"/>
    <col min="14" max="14" width="2.28515625" style="12" customWidth="1"/>
    <col min="15" max="15" width="3.28515625" style="12" bestFit="1" customWidth="1"/>
    <col min="16" max="16" width="2.28515625" style="12" customWidth="1"/>
    <col min="17" max="17" width="26" style="12" bestFit="1" customWidth="1"/>
    <col min="18" max="18" width="2.28515625" style="12" customWidth="1"/>
    <col min="19" max="19" width="8.42578125" style="12" bestFit="1" customWidth="1"/>
    <col min="20" max="20" width="2.28515625" style="12" customWidth="1"/>
    <col min="21" max="21" width="8.42578125" style="12" bestFit="1" customWidth="1"/>
  </cols>
  <sheetData>
    <row r="1" spans="1:21" s="10" customFormat="1" ht="15.75" thickBot="1">
      <c r="A1" s="22"/>
      <c r="B1" s="22"/>
      <c r="C1" s="22"/>
      <c r="D1" s="22"/>
      <c r="E1" s="9" t="s">
        <v>25</v>
      </c>
      <c r="F1" s="22"/>
      <c r="G1" s="9" t="s">
        <v>26</v>
      </c>
      <c r="H1" s="22"/>
      <c r="I1" s="9" t="s">
        <v>27</v>
      </c>
      <c r="J1" s="22"/>
      <c r="K1" s="9" t="s">
        <v>28</v>
      </c>
      <c r="L1" s="22"/>
      <c r="M1" s="9" t="s">
        <v>29</v>
      </c>
      <c r="N1" s="22"/>
      <c r="O1" s="9" t="s">
        <v>30</v>
      </c>
      <c r="P1" s="22"/>
      <c r="Q1" s="9" t="s">
        <v>31</v>
      </c>
      <c r="R1" s="22"/>
      <c r="S1" s="9" t="s">
        <v>32</v>
      </c>
      <c r="T1" s="22"/>
      <c r="U1" s="9" t="s">
        <v>33</v>
      </c>
    </row>
    <row r="2" spans="1:21" ht="15.75" thickTop="1">
      <c r="A2" s="1"/>
      <c r="B2" s="1" t="s">
        <v>34</v>
      </c>
      <c r="C2" s="1"/>
      <c r="D2" s="1"/>
      <c r="E2" s="1"/>
      <c r="F2" s="1"/>
      <c r="G2" s="1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8"/>
      <c r="T2" s="1"/>
      <c r="U2" s="18"/>
    </row>
    <row r="3" spans="1:21" ht="15.75" thickBot="1">
      <c r="A3" s="16"/>
      <c r="B3" s="16"/>
      <c r="C3" s="19"/>
      <c r="D3" s="19"/>
      <c r="E3" s="19" t="s">
        <v>79</v>
      </c>
      <c r="F3" s="19"/>
      <c r="G3" s="20">
        <v>43102</v>
      </c>
      <c r="H3" s="19"/>
      <c r="I3" s="19"/>
      <c r="J3" s="19"/>
      <c r="K3" s="19"/>
      <c r="L3" s="19"/>
      <c r="M3" s="19" t="s">
        <v>21</v>
      </c>
      <c r="N3" s="19"/>
      <c r="O3" s="21"/>
      <c r="P3" s="19"/>
      <c r="Q3" s="19" t="s">
        <v>88</v>
      </c>
      <c r="R3" s="19"/>
      <c r="S3" s="3">
        <v>4079</v>
      </c>
      <c r="T3" s="19"/>
      <c r="U3" s="3">
        <f>ROUND(U2+S3,5)</f>
        <v>4079</v>
      </c>
    </row>
    <row r="4" spans="1:21">
      <c r="A4" s="19"/>
      <c r="B4" s="19" t="s">
        <v>35</v>
      </c>
      <c r="C4" s="19"/>
      <c r="D4" s="19"/>
      <c r="E4" s="19"/>
      <c r="F4" s="19"/>
      <c r="G4" s="20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">
        <f>ROUND(SUM(S2:S3),5)</f>
        <v>4079</v>
      </c>
      <c r="T4" s="19"/>
      <c r="U4" s="2">
        <f>U3</f>
        <v>4079</v>
      </c>
    </row>
    <row r="5" spans="1:21">
      <c r="A5" s="1"/>
      <c r="B5" s="1" t="s">
        <v>36</v>
      </c>
      <c r="C5" s="1"/>
      <c r="D5" s="1"/>
      <c r="E5" s="1"/>
      <c r="F5" s="1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8"/>
      <c r="T5" s="1"/>
      <c r="U5" s="18"/>
    </row>
    <row r="6" spans="1:21" ht="15.75" thickBot="1">
      <c r="A6" s="16"/>
      <c r="B6" s="16"/>
      <c r="C6" s="19"/>
      <c r="D6" s="19"/>
      <c r="E6" s="19" t="s">
        <v>79</v>
      </c>
      <c r="F6" s="19"/>
      <c r="G6" s="20">
        <v>43103</v>
      </c>
      <c r="H6" s="19"/>
      <c r="I6" s="19"/>
      <c r="J6" s="19"/>
      <c r="K6" s="19"/>
      <c r="L6" s="19"/>
      <c r="M6" s="19" t="s">
        <v>12</v>
      </c>
      <c r="N6" s="19"/>
      <c r="O6" s="21"/>
      <c r="P6" s="19"/>
      <c r="Q6" s="19" t="s">
        <v>88</v>
      </c>
      <c r="R6" s="19"/>
      <c r="S6" s="3">
        <v>1638</v>
      </c>
      <c r="T6" s="19"/>
      <c r="U6" s="3">
        <f>ROUND(U5+S6,5)</f>
        <v>1638</v>
      </c>
    </row>
    <row r="7" spans="1:21">
      <c r="A7" s="19"/>
      <c r="B7" s="19" t="s">
        <v>37</v>
      </c>
      <c r="C7" s="19"/>
      <c r="D7" s="19"/>
      <c r="E7" s="19"/>
      <c r="F7" s="19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">
        <f>ROUND(SUM(S5:S6),5)</f>
        <v>1638</v>
      </c>
      <c r="T7" s="19"/>
      <c r="U7" s="2">
        <f>U6</f>
        <v>1638</v>
      </c>
    </row>
    <row r="8" spans="1:21">
      <c r="A8" s="1"/>
      <c r="B8" s="1" t="s">
        <v>38</v>
      </c>
      <c r="C8" s="1"/>
      <c r="D8" s="1"/>
      <c r="E8" s="1"/>
      <c r="F8" s="1"/>
      <c r="G8" s="1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8"/>
      <c r="T8" s="1"/>
      <c r="U8" s="18"/>
    </row>
    <row r="9" spans="1:21" ht="15.75" thickBot="1">
      <c r="A9" s="16"/>
      <c r="B9" s="16"/>
      <c r="C9" s="19"/>
      <c r="D9" s="19"/>
      <c r="E9" s="19" t="s">
        <v>79</v>
      </c>
      <c r="F9" s="19"/>
      <c r="G9" s="20">
        <v>43109</v>
      </c>
      <c r="H9" s="19"/>
      <c r="I9" s="19"/>
      <c r="J9" s="19"/>
      <c r="K9" s="19"/>
      <c r="L9" s="19"/>
      <c r="M9" s="19" t="s">
        <v>14</v>
      </c>
      <c r="N9" s="19"/>
      <c r="O9" s="21"/>
      <c r="P9" s="19"/>
      <c r="Q9" s="19" t="s">
        <v>88</v>
      </c>
      <c r="R9" s="19"/>
      <c r="S9" s="3">
        <v>500</v>
      </c>
      <c r="T9" s="19"/>
      <c r="U9" s="3">
        <f>ROUND(U8+S9,5)</f>
        <v>500</v>
      </c>
    </row>
    <row r="10" spans="1:21">
      <c r="A10" s="19"/>
      <c r="B10" s="19" t="s">
        <v>39</v>
      </c>
      <c r="C10" s="19"/>
      <c r="D10" s="19"/>
      <c r="E10" s="19"/>
      <c r="F10" s="19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">
        <f>ROUND(SUM(S8:S9),5)</f>
        <v>500</v>
      </c>
      <c r="T10" s="19"/>
      <c r="U10" s="2">
        <f>U9</f>
        <v>500</v>
      </c>
    </row>
    <row r="11" spans="1:21">
      <c r="A11" s="1"/>
      <c r="B11" s="1" t="s">
        <v>40</v>
      </c>
      <c r="C11" s="1"/>
      <c r="D11" s="1"/>
      <c r="E11" s="1"/>
      <c r="F11" s="1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8"/>
      <c r="T11" s="1"/>
      <c r="U11" s="18"/>
    </row>
    <row r="12" spans="1:21" ht="15.75" thickBot="1">
      <c r="A12" s="16"/>
      <c r="B12" s="16"/>
      <c r="C12" s="19"/>
      <c r="D12" s="19"/>
      <c r="E12" s="19" t="s">
        <v>79</v>
      </c>
      <c r="F12" s="19"/>
      <c r="G12" s="20">
        <v>43109</v>
      </c>
      <c r="H12" s="19"/>
      <c r="I12" s="19"/>
      <c r="J12" s="19"/>
      <c r="K12" s="19"/>
      <c r="L12" s="19"/>
      <c r="M12" s="19" t="s">
        <v>84</v>
      </c>
      <c r="N12" s="19"/>
      <c r="O12" s="21"/>
      <c r="P12" s="19"/>
      <c r="Q12" s="19" t="s">
        <v>88</v>
      </c>
      <c r="R12" s="19"/>
      <c r="S12" s="3">
        <v>250</v>
      </c>
      <c r="T12" s="19"/>
      <c r="U12" s="3">
        <f>ROUND(U11+S12,5)</f>
        <v>250</v>
      </c>
    </row>
    <row r="13" spans="1:21">
      <c r="A13" s="19"/>
      <c r="B13" s="19" t="s">
        <v>41</v>
      </c>
      <c r="C13" s="19"/>
      <c r="D13" s="19"/>
      <c r="E13" s="19"/>
      <c r="F13" s="19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">
        <f>ROUND(SUM(S11:S12),5)</f>
        <v>250</v>
      </c>
      <c r="T13" s="19"/>
      <c r="U13" s="2">
        <f>U12</f>
        <v>250</v>
      </c>
    </row>
    <row r="14" spans="1:21">
      <c r="A14" s="1"/>
      <c r="B14" s="1" t="s">
        <v>42</v>
      </c>
      <c r="C14" s="1"/>
      <c r="D14" s="1"/>
      <c r="E14" s="1"/>
      <c r="F14" s="1"/>
      <c r="G14" s="1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8"/>
      <c r="T14" s="1"/>
      <c r="U14" s="18"/>
    </row>
    <row r="15" spans="1:21" ht="15.75" thickBot="1">
      <c r="A15" s="16"/>
      <c r="B15" s="16"/>
      <c r="C15" s="19"/>
      <c r="D15" s="19"/>
      <c r="E15" s="19" t="s">
        <v>79</v>
      </c>
      <c r="F15" s="19"/>
      <c r="G15" s="20">
        <v>43102</v>
      </c>
      <c r="H15" s="19"/>
      <c r="I15" s="19"/>
      <c r="J15" s="19"/>
      <c r="K15" s="19"/>
      <c r="L15" s="19"/>
      <c r="M15" s="19" t="s">
        <v>19</v>
      </c>
      <c r="N15" s="19"/>
      <c r="O15" s="21"/>
      <c r="P15" s="19"/>
      <c r="Q15" s="19" t="s">
        <v>88</v>
      </c>
      <c r="R15" s="19"/>
      <c r="S15" s="3">
        <v>672</v>
      </c>
      <c r="T15" s="19"/>
      <c r="U15" s="3">
        <f>ROUND(U14+S15,5)</f>
        <v>672</v>
      </c>
    </row>
    <row r="16" spans="1:21">
      <c r="A16" s="19"/>
      <c r="B16" s="19" t="s">
        <v>43</v>
      </c>
      <c r="C16" s="19"/>
      <c r="D16" s="19"/>
      <c r="E16" s="19"/>
      <c r="F16" s="19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">
        <f>ROUND(SUM(S14:S15),5)</f>
        <v>672</v>
      </c>
      <c r="T16" s="19"/>
      <c r="U16" s="2">
        <f>U15</f>
        <v>672</v>
      </c>
    </row>
    <row r="17" spans="1:21">
      <c r="A17" s="1"/>
      <c r="B17" s="1" t="s">
        <v>44</v>
      </c>
      <c r="C17" s="1"/>
      <c r="D17" s="1"/>
      <c r="E17" s="1"/>
      <c r="F17" s="1"/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8"/>
      <c r="T17" s="1"/>
      <c r="U17" s="18"/>
    </row>
    <row r="18" spans="1:21" ht="15.75" thickBot="1">
      <c r="A18" s="16"/>
      <c r="B18" s="16"/>
      <c r="C18" s="19"/>
      <c r="D18" s="19"/>
      <c r="E18" s="19" t="s">
        <v>79</v>
      </c>
      <c r="F18" s="19"/>
      <c r="G18" s="20">
        <v>43103</v>
      </c>
      <c r="H18" s="19"/>
      <c r="I18" s="19"/>
      <c r="J18" s="19"/>
      <c r="K18" s="19"/>
      <c r="L18" s="19"/>
      <c r="M18" s="19" t="s">
        <v>19</v>
      </c>
      <c r="N18" s="19"/>
      <c r="O18" s="21"/>
      <c r="P18" s="19"/>
      <c r="Q18" s="19" t="s">
        <v>88</v>
      </c>
      <c r="R18" s="19"/>
      <c r="S18" s="3">
        <v>7000</v>
      </c>
      <c r="T18" s="19"/>
      <c r="U18" s="3">
        <f>ROUND(U17+S18,5)</f>
        <v>7000</v>
      </c>
    </row>
    <row r="19" spans="1:21">
      <c r="A19" s="19"/>
      <c r="B19" s="19" t="s">
        <v>45</v>
      </c>
      <c r="C19" s="19"/>
      <c r="D19" s="19"/>
      <c r="E19" s="19"/>
      <c r="F19" s="19"/>
      <c r="G19" s="20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">
        <f>ROUND(SUM(S17:S18),5)</f>
        <v>7000</v>
      </c>
      <c r="T19" s="19"/>
      <c r="U19" s="2">
        <f>U18</f>
        <v>7000</v>
      </c>
    </row>
    <row r="20" spans="1:21">
      <c r="A20" s="1"/>
      <c r="B20" s="1" t="s">
        <v>46</v>
      </c>
      <c r="C20" s="1"/>
      <c r="D20" s="1"/>
      <c r="E20" s="1"/>
      <c r="F20" s="1"/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8"/>
      <c r="T20" s="1"/>
      <c r="U20" s="18"/>
    </row>
    <row r="21" spans="1:21" ht="15.75" thickBot="1">
      <c r="A21" s="16"/>
      <c r="B21" s="16"/>
      <c r="C21" s="19"/>
      <c r="D21" s="19"/>
      <c r="E21" s="19" t="s">
        <v>79</v>
      </c>
      <c r="F21" s="19"/>
      <c r="G21" s="20">
        <v>43102</v>
      </c>
      <c r="H21" s="19"/>
      <c r="I21" s="19"/>
      <c r="J21" s="19"/>
      <c r="K21" s="19"/>
      <c r="L21" s="19"/>
      <c r="M21" s="19" t="s">
        <v>19</v>
      </c>
      <c r="N21" s="19"/>
      <c r="O21" s="21"/>
      <c r="P21" s="19"/>
      <c r="Q21" s="19" t="s">
        <v>88</v>
      </c>
      <c r="R21" s="19"/>
      <c r="S21" s="3">
        <v>2800</v>
      </c>
      <c r="T21" s="19"/>
      <c r="U21" s="3">
        <f>ROUND(U20+S21,5)</f>
        <v>2800</v>
      </c>
    </row>
    <row r="22" spans="1:21">
      <c r="A22" s="19"/>
      <c r="B22" s="19" t="s">
        <v>47</v>
      </c>
      <c r="C22" s="19"/>
      <c r="D22" s="19"/>
      <c r="E22" s="19"/>
      <c r="F22" s="19"/>
      <c r="G22" s="20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">
        <f>ROUND(SUM(S20:S21),5)</f>
        <v>2800</v>
      </c>
      <c r="T22" s="19"/>
      <c r="U22" s="2">
        <f>U21</f>
        <v>2800</v>
      </c>
    </row>
    <row r="23" spans="1:21">
      <c r="A23" s="1"/>
      <c r="B23" s="1" t="s">
        <v>48</v>
      </c>
      <c r="C23" s="1"/>
      <c r="D23" s="1"/>
      <c r="E23" s="1"/>
      <c r="F23" s="1"/>
      <c r="G23" s="1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8"/>
      <c r="T23" s="1"/>
      <c r="U23" s="18"/>
    </row>
    <row r="24" spans="1:21" ht="15.75" thickBot="1">
      <c r="A24" s="16"/>
      <c r="B24" s="16"/>
      <c r="C24" s="19"/>
      <c r="D24" s="19"/>
      <c r="E24" s="19" t="s">
        <v>79</v>
      </c>
      <c r="F24" s="19"/>
      <c r="G24" s="20">
        <v>43102</v>
      </c>
      <c r="H24" s="19"/>
      <c r="I24" s="19"/>
      <c r="J24" s="19"/>
      <c r="K24" s="19"/>
      <c r="L24" s="19"/>
      <c r="M24" s="19" t="s">
        <v>19</v>
      </c>
      <c r="N24" s="19"/>
      <c r="O24" s="21"/>
      <c r="P24" s="19"/>
      <c r="Q24" s="19" t="s">
        <v>88</v>
      </c>
      <c r="R24" s="19"/>
      <c r="S24" s="3">
        <v>4300</v>
      </c>
      <c r="T24" s="19"/>
      <c r="U24" s="3">
        <f>ROUND(U23+S24,5)</f>
        <v>4300</v>
      </c>
    </row>
    <row r="25" spans="1:21">
      <c r="A25" s="19"/>
      <c r="B25" s="19" t="s">
        <v>49</v>
      </c>
      <c r="C25" s="19"/>
      <c r="D25" s="19"/>
      <c r="E25" s="19"/>
      <c r="F25" s="19"/>
      <c r="G25" s="20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">
        <f>ROUND(SUM(S23:S24),5)</f>
        <v>4300</v>
      </c>
      <c r="T25" s="19"/>
      <c r="U25" s="2">
        <f>U24</f>
        <v>4300</v>
      </c>
    </row>
    <row r="26" spans="1:21">
      <c r="A26" s="1"/>
      <c r="B26" s="1" t="s">
        <v>50</v>
      </c>
      <c r="C26" s="1"/>
      <c r="D26" s="1"/>
      <c r="E26" s="1"/>
      <c r="F26" s="1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8"/>
      <c r="T26" s="1"/>
      <c r="U26" s="18"/>
    </row>
    <row r="27" spans="1:21" ht="15.75" thickBot="1">
      <c r="A27" s="16"/>
      <c r="B27" s="16"/>
      <c r="C27" s="19"/>
      <c r="D27" s="19"/>
      <c r="E27" s="19" t="s">
        <v>79</v>
      </c>
      <c r="F27" s="19"/>
      <c r="G27" s="20">
        <v>43102</v>
      </c>
      <c r="H27" s="19"/>
      <c r="I27" s="19"/>
      <c r="J27" s="19"/>
      <c r="K27" s="19"/>
      <c r="L27" s="19"/>
      <c r="M27" s="19" t="s">
        <v>19</v>
      </c>
      <c r="N27" s="19"/>
      <c r="O27" s="21"/>
      <c r="P27" s="19"/>
      <c r="Q27" s="19" t="s">
        <v>88</v>
      </c>
      <c r="R27" s="19"/>
      <c r="S27" s="3">
        <v>250</v>
      </c>
      <c r="T27" s="19"/>
      <c r="U27" s="3">
        <f>ROUND(U26+S27,5)</f>
        <v>250</v>
      </c>
    </row>
    <row r="28" spans="1:21">
      <c r="A28" s="19"/>
      <c r="B28" s="19" t="s">
        <v>51</v>
      </c>
      <c r="C28" s="19"/>
      <c r="D28" s="19"/>
      <c r="E28" s="19"/>
      <c r="F28" s="19"/>
      <c r="G28" s="20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">
        <f>ROUND(SUM(S26:S27),5)</f>
        <v>250</v>
      </c>
      <c r="T28" s="19"/>
      <c r="U28" s="2">
        <f>U27</f>
        <v>250</v>
      </c>
    </row>
    <row r="29" spans="1:21">
      <c r="A29" s="1"/>
      <c r="B29" s="1" t="s">
        <v>52</v>
      </c>
      <c r="C29" s="1"/>
      <c r="D29" s="1"/>
      <c r="E29" s="1"/>
      <c r="F29" s="1"/>
      <c r="G29" s="1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8"/>
      <c r="T29" s="1"/>
      <c r="U29" s="18"/>
    </row>
    <row r="30" spans="1:21" ht="15.75" thickBot="1">
      <c r="A30" s="16"/>
      <c r="B30" s="16"/>
      <c r="C30" s="19"/>
      <c r="D30" s="19"/>
      <c r="E30" s="19" t="s">
        <v>80</v>
      </c>
      <c r="F30" s="19"/>
      <c r="G30" s="20">
        <v>43117</v>
      </c>
      <c r="H30" s="19"/>
      <c r="I30" s="19"/>
      <c r="J30" s="19"/>
      <c r="K30" s="19" t="s">
        <v>80</v>
      </c>
      <c r="L30" s="19"/>
      <c r="M30" s="19" t="s">
        <v>4</v>
      </c>
      <c r="N30" s="19"/>
      <c r="O30" s="21"/>
      <c r="P30" s="19"/>
      <c r="Q30" s="19" t="s">
        <v>89</v>
      </c>
      <c r="R30" s="19"/>
      <c r="S30" s="3">
        <v>-150.96</v>
      </c>
      <c r="T30" s="19"/>
      <c r="U30" s="3">
        <f>ROUND(U29+S30,5)</f>
        <v>-150.96</v>
      </c>
    </row>
    <row r="31" spans="1:21">
      <c r="A31" s="19"/>
      <c r="B31" s="19" t="s">
        <v>53</v>
      </c>
      <c r="C31" s="19"/>
      <c r="D31" s="19"/>
      <c r="E31" s="19"/>
      <c r="F31" s="19"/>
      <c r="G31" s="20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">
        <f>ROUND(SUM(S29:S30),5)</f>
        <v>-150.96</v>
      </c>
      <c r="T31" s="19"/>
      <c r="U31" s="2">
        <f>U30</f>
        <v>-150.96</v>
      </c>
    </row>
    <row r="32" spans="1:21">
      <c r="A32" s="1"/>
      <c r="B32" s="1" t="s">
        <v>54</v>
      </c>
      <c r="C32" s="1"/>
      <c r="D32" s="1"/>
      <c r="E32" s="1"/>
      <c r="F32" s="1"/>
      <c r="G32" s="1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8"/>
      <c r="T32" s="1"/>
      <c r="U32" s="18"/>
    </row>
    <row r="33" spans="1:21">
      <c r="A33" s="19"/>
      <c r="B33" s="19"/>
      <c r="C33" s="19"/>
      <c r="D33" s="19"/>
      <c r="E33" s="19" t="s">
        <v>79</v>
      </c>
      <c r="F33" s="19"/>
      <c r="G33" s="20">
        <v>43102</v>
      </c>
      <c r="H33" s="19"/>
      <c r="I33" s="19"/>
      <c r="J33" s="19"/>
      <c r="K33" s="19"/>
      <c r="L33" s="19"/>
      <c r="M33" s="19" t="s">
        <v>19</v>
      </c>
      <c r="N33" s="19"/>
      <c r="O33" s="21"/>
      <c r="P33" s="19"/>
      <c r="Q33" s="19" t="s">
        <v>88</v>
      </c>
      <c r="R33" s="19"/>
      <c r="S33" s="2">
        <v>15000</v>
      </c>
      <c r="T33" s="19"/>
      <c r="U33" s="2">
        <f>ROUND(U32+S33,5)</f>
        <v>15000</v>
      </c>
    </row>
    <row r="34" spans="1:21">
      <c r="A34" s="19"/>
      <c r="B34" s="19"/>
      <c r="C34" s="19"/>
      <c r="D34" s="19"/>
      <c r="E34" s="19" t="s">
        <v>80</v>
      </c>
      <c r="F34" s="19"/>
      <c r="G34" s="20">
        <v>43104</v>
      </c>
      <c r="H34" s="19"/>
      <c r="I34" s="19"/>
      <c r="J34" s="19"/>
      <c r="K34" s="19" t="s">
        <v>80</v>
      </c>
      <c r="L34" s="19"/>
      <c r="M34" s="19" t="s">
        <v>4</v>
      </c>
      <c r="N34" s="19"/>
      <c r="O34" s="21"/>
      <c r="P34" s="19"/>
      <c r="Q34" s="19" t="s">
        <v>90</v>
      </c>
      <c r="R34" s="19"/>
      <c r="S34" s="2">
        <v>-837.5</v>
      </c>
      <c r="T34" s="19"/>
      <c r="U34" s="2">
        <f>ROUND(U33+S34,5)</f>
        <v>14162.5</v>
      </c>
    </row>
    <row r="35" spans="1:21">
      <c r="A35" s="19"/>
      <c r="B35" s="19"/>
      <c r="C35" s="19"/>
      <c r="D35" s="19"/>
      <c r="E35" s="19" t="s">
        <v>80</v>
      </c>
      <c r="F35" s="19"/>
      <c r="G35" s="20">
        <v>43104</v>
      </c>
      <c r="H35" s="19"/>
      <c r="I35" s="19"/>
      <c r="J35" s="19"/>
      <c r="K35" s="19" t="s">
        <v>80</v>
      </c>
      <c r="L35" s="19"/>
      <c r="M35" s="19" t="s">
        <v>4</v>
      </c>
      <c r="N35" s="19"/>
      <c r="O35" s="21"/>
      <c r="P35" s="19"/>
      <c r="Q35" s="19" t="s">
        <v>91</v>
      </c>
      <c r="R35" s="19"/>
      <c r="S35" s="2">
        <v>-250</v>
      </c>
      <c r="T35" s="19"/>
      <c r="U35" s="2">
        <f>ROUND(U34+S35,5)</f>
        <v>13912.5</v>
      </c>
    </row>
    <row r="36" spans="1:21" ht="15.75" thickBot="1">
      <c r="A36" s="19"/>
      <c r="B36" s="19"/>
      <c r="C36" s="19"/>
      <c r="D36" s="19"/>
      <c r="E36" s="19" t="s">
        <v>80</v>
      </c>
      <c r="F36" s="19"/>
      <c r="G36" s="20">
        <v>43118</v>
      </c>
      <c r="H36" s="19"/>
      <c r="I36" s="19" t="s">
        <v>82</v>
      </c>
      <c r="J36" s="19"/>
      <c r="K36" s="19" t="s">
        <v>80</v>
      </c>
      <c r="L36" s="19"/>
      <c r="M36" s="19" t="s">
        <v>4</v>
      </c>
      <c r="N36" s="19"/>
      <c r="O36" s="21"/>
      <c r="P36" s="19"/>
      <c r="Q36" s="19" t="s">
        <v>92</v>
      </c>
      <c r="R36" s="19"/>
      <c r="S36" s="3">
        <v>-425.35</v>
      </c>
      <c r="T36" s="19"/>
      <c r="U36" s="3">
        <f>ROUND(U35+S36,5)</f>
        <v>13487.15</v>
      </c>
    </row>
    <row r="37" spans="1:21">
      <c r="A37" s="19"/>
      <c r="B37" s="19" t="s">
        <v>55</v>
      </c>
      <c r="C37" s="19"/>
      <c r="D37" s="19"/>
      <c r="E37" s="19"/>
      <c r="F37" s="19"/>
      <c r="G37" s="20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2">
        <f>ROUND(SUM(S32:S36),5)</f>
        <v>13487.15</v>
      </c>
      <c r="T37" s="19"/>
      <c r="U37" s="2">
        <f>U36</f>
        <v>13487.15</v>
      </c>
    </row>
    <row r="38" spans="1:21">
      <c r="A38" s="1"/>
      <c r="B38" s="1" t="s">
        <v>56</v>
      </c>
      <c r="C38" s="1"/>
      <c r="D38" s="1"/>
      <c r="E38" s="1"/>
      <c r="F38" s="1"/>
      <c r="G38" s="1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8"/>
    </row>
    <row r="39" spans="1:21" ht="15.75" thickBot="1">
      <c r="A39" s="16"/>
      <c r="B39" s="16"/>
      <c r="C39" s="19"/>
      <c r="D39" s="19"/>
      <c r="E39" s="19" t="s">
        <v>79</v>
      </c>
      <c r="F39" s="19"/>
      <c r="G39" s="20">
        <v>43102</v>
      </c>
      <c r="H39" s="19"/>
      <c r="I39" s="19"/>
      <c r="J39" s="19"/>
      <c r="K39" s="19"/>
      <c r="L39" s="19"/>
      <c r="M39" s="19" t="s">
        <v>19</v>
      </c>
      <c r="N39" s="19"/>
      <c r="O39" s="21"/>
      <c r="P39" s="19"/>
      <c r="Q39" s="19" t="s">
        <v>88</v>
      </c>
      <c r="R39" s="19"/>
      <c r="S39" s="3">
        <v>837.5</v>
      </c>
      <c r="T39" s="19"/>
      <c r="U39" s="3">
        <f>ROUND(U38+S39,5)</f>
        <v>837.5</v>
      </c>
    </row>
    <row r="40" spans="1:21">
      <c r="A40" s="19"/>
      <c r="B40" s="19" t="s">
        <v>57</v>
      </c>
      <c r="C40" s="19"/>
      <c r="D40" s="19"/>
      <c r="E40" s="19"/>
      <c r="F40" s="19"/>
      <c r="G40" s="20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2">
        <f>ROUND(SUM(S38:S39),5)</f>
        <v>837.5</v>
      </c>
      <c r="T40" s="19"/>
      <c r="U40" s="2">
        <f>U39</f>
        <v>837.5</v>
      </c>
    </row>
    <row r="41" spans="1:21">
      <c r="A41" s="1"/>
      <c r="B41" s="1" t="s">
        <v>58</v>
      </c>
      <c r="C41" s="1"/>
      <c r="D41" s="1"/>
      <c r="E41" s="1"/>
      <c r="F41" s="1"/>
      <c r="G41" s="1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8"/>
    </row>
    <row r="42" spans="1:21" ht="15.75" thickBot="1">
      <c r="A42" s="16"/>
      <c r="B42" s="16"/>
      <c r="C42" s="19"/>
      <c r="D42" s="19"/>
      <c r="E42" s="19" t="s">
        <v>80</v>
      </c>
      <c r="F42" s="19"/>
      <c r="G42" s="20">
        <v>43104</v>
      </c>
      <c r="H42" s="19"/>
      <c r="I42" s="19"/>
      <c r="J42" s="19"/>
      <c r="K42" s="19" t="s">
        <v>80</v>
      </c>
      <c r="L42" s="19"/>
      <c r="M42" s="19" t="s">
        <v>4</v>
      </c>
      <c r="N42" s="19"/>
      <c r="O42" s="21"/>
      <c r="P42" s="19"/>
      <c r="Q42" s="19" t="s">
        <v>89</v>
      </c>
      <c r="R42" s="19"/>
      <c r="S42" s="3">
        <v>-15000</v>
      </c>
      <c r="T42" s="19"/>
      <c r="U42" s="3">
        <f>ROUND(U41+S42,5)</f>
        <v>-15000</v>
      </c>
    </row>
    <row r="43" spans="1:21">
      <c r="A43" s="19"/>
      <c r="B43" s="19" t="s">
        <v>59</v>
      </c>
      <c r="C43" s="19"/>
      <c r="D43" s="19"/>
      <c r="E43" s="19"/>
      <c r="F43" s="19"/>
      <c r="G43" s="20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">
        <f>ROUND(SUM(S41:S42),5)</f>
        <v>-15000</v>
      </c>
      <c r="T43" s="19"/>
      <c r="U43" s="2">
        <f>U42</f>
        <v>-15000</v>
      </c>
    </row>
    <row r="44" spans="1:21">
      <c r="A44" s="1"/>
      <c r="B44" s="1" t="s">
        <v>60</v>
      </c>
      <c r="C44" s="1"/>
      <c r="D44" s="1"/>
      <c r="E44" s="1"/>
      <c r="F44" s="1"/>
      <c r="G44" s="1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8"/>
    </row>
    <row r="45" spans="1:21" ht="15.75" thickBot="1">
      <c r="A45" s="16"/>
      <c r="B45" s="16"/>
      <c r="C45" s="19"/>
      <c r="D45" s="19"/>
      <c r="E45" s="19" t="s">
        <v>79</v>
      </c>
      <c r="F45" s="19"/>
      <c r="G45" s="20">
        <v>43102</v>
      </c>
      <c r="H45" s="19"/>
      <c r="I45" s="19"/>
      <c r="J45" s="19"/>
      <c r="K45" s="19"/>
      <c r="L45" s="19"/>
      <c r="M45" s="19" t="s">
        <v>18</v>
      </c>
      <c r="N45" s="19"/>
      <c r="O45" s="21"/>
      <c r="P45" s="19"/>
      <c r="Q45" s="19" t="s">
        <v>88</v>
      </c>
      <c r="R45" s="19"/>
      <c r="S45" s="3">
        <v>1135.33</v>
      </c>
      <c r="T45" s="19"/>
      <c r="U45" s="3">
        <f>ROUND(U44+S45,5)</f>
        <v>1135.33</v>
      </c>
    </row>
    <row r="46" spans="1:21">
      <c r="A46" s="19"/>
      <c r="B46" s="19" t="s">
        <v>61</v>
      </c>
      <c r="C46" s="19"/>
      <c r="D46" s="19"/>
      <c r="E46" s="19"/>
      <c r="F46" s="19"/>
      <c r="G46" s="20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">
        <f>ROUND(SUM(S44:S45),5)</f>
        <v>1135.33</v>
      </c>
      <c r="T46" s="19"/>
      <c r="U46" s="2">
        <f>U45</f>
        <v>1135.33</v>
      </c>
    </row>
    <row r="47" spans="1:21">
      <c r="A47" s="1"/>
      <c r="B47" s="1" t="s">
        <v>62</v>
      </c>
      <c r="C47" s="1"/>
      <c r="D47" s="1"/>
      <c r="E47" s="1"/>
      <c r="F47" s="1"/>
      <c r="G47" s="1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8"/>
    </row>
    <row r="48" spans="1:21">
      <c r="A48" s="19"/>
      <c r="B48" s="19"/>
      <c r="C48" s="19"/>
      <c r="D48" s="19"/>
      <c r="E48" s="19" t="s">
        <v>79</v>
      </c>
      <c r="F48" s="19"/>
      <c r="G48" s="20">
        <v>43102</v>
      </c>
      <c r="H48" s="19"/>
      <c r="I48" s="19"/>
      <c r="J48" s="19"/>
      <c r="K48" s="19"/>
      <c r="L48" s="19"/>
      <c r="M48" s="19" t="s">
        <v>10</v>
      </c>
      <c r="N48" s="19"/>
      <c r="O48" s="21"/>
      <c r="P48" s="19"/>
      <c r="Q48" s="19" t="s">
        <v>88</v>
      </c>
      <c r="R48" s="19"/>
      <c r="S48" s="2">
        <v>2416.29</v>
      </c>
      <c r="T48" s="19"/>
      <c r="U48" s="2">
        <f>ROUND(U47+S48,5)</f>
        <v>2416.29</v>
      </c>
    </row>
    <row r="49" spans="1:21" ht="15.75" thickBot="1">
      <c r="A49" s="19"/>
      <c r="B49" s="19"/>
      <c r="C49" s="19"/>
      <c r="D49" s="19"/>
      <c r="E49" s="19" t="s">
        <v>79</v>
      </c>
      <c r="F49" s="19"/>
      <c r="G49" s="20">
        <v>43102</v>
      </c>
      <c r="H49" s="19"/>
      <c r="I49" s="19"/>
      <c r="J49" s="19"/>
      <c r="K49" s="19"/>
      <c r="L49" s="19"/>
      <c r="M49" s="19" t="s">
        <v>15</v>
      </c>
      <c r="N49" s="19"/>
      <c r="O49" s="21"/>
      <c r="P49" s="19"/>
      <c r="Q49" s="19" t="s">
        <v>88</v>
      </c>
      <c r="R49" s="19"/>
      <c r="S49" s="3">
        <v>496.29</v>
      </c>
      <c r="T49" s="19"/>
      <c r="U49" s="3">
        <f>ROUND(U48+S49,5)</f>
        <v>2912.58</v>
      </c>
    </row>
    <row r="50" spans="1:21">
      <c r="A50" s="19"/>
      <c r="B50" s="19" t="s">
        <v>63</v>
      </c>
      <c r="C50" s="19"/>
      <c r="D50" s="19"/>
      <c r="E50" s="19"/>
      <c r="F50" s="19"/>
      <c r="G50" s="20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2">
        <f>ROUND(SUM(S47:S49),5)</f>
        <v>2912.58</v>
      </c>
      <c r="T50" s="19"/>
      <c r="U50" s="2">
        <f>U49</f>
        <v>2912.58</v>
      </c>
    </row>
    <row r="51" spans="1:21">
      <c r="A51" s="1"/>
      <c r="B51" s="1" t="s">
        <v>64</v>
      </c>
      <c r="C51" s="1"/>
      <c r="D51" s="1"/>
      <c r="E51" s="1"/>
      <c r="F51" s="1"/>
      <c r="G51" s="1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8"/>
      <c r="T51" s="1"/>
      <c r="U51" s="18"/>
    </row>
    <row r="52" spans="1:21">
      <c r="A52" s="19"/>
      <c r="B52" s="19"/>
      <c r="C52" s="19"/>
      <c r="D52" s="19"/>
      <c r="E52" s="19" t="s">
        <v>79</v>
      </c>
      <c r="F52" s="19"/>
      <c r="G52" s="20">
        <v>43117</v>
      </c>
      <c r="H52" s="19"/>
      <c r="I52" s="19"/>
      <c r="J52" s="19"/>
      <c r="K52" s="19"/>
      <c r="L52" s="19"/>
      <c r="M52" s="19" t="s">
        <v>85</v>
      </c>
      <c r="N52" s="19"/>
      <c r="O52" s="21"/>
      <c r="P52" s="19"/>
      <c r="Q52" s="19" t="s">
        <v>88</v>
      </c>
      <c r="R52" s="19"/>
      <c r="S52" s="2">
        <v>27.83</v>
      </c>
      <c r="T52" s="19"/>
      <c r="U52" s="2">
        <f>ROUND(U51+S52,5)</f>
        <v>27.83</v>
      </c>
    </row>
    <row r="53" spans="1:21" ht="15.75" thickBot="1">
      <c r="A53" s="19"/>
      <c r="B53" s="19"/>
      <c r="C53" s="19"/>
      <c r="D53" s="19"/>
      <c r="E53" s="19" t="s">
        <v>79</v>
      </c>
      <c r="F53" s="19"/>
      <c r="G53" s="20">
        <v>43117</v>
      </c>
      <c r="H53" s="19"/>
      <c r="I53" s="19"/>
      <c r="J53" s="19"/>
      <c r="K53" s="19"/>
      <c r="L53" s="19"/>
      <c r="M53" s="19" t="s">
        <v>86</v>
      </c>
      <c r="N53" s="19"/>
      <c r="O53" s="21"/>
      <c r="P53" s="19"/>
      <c r="Q53" s="19" t="s">
        <v>88</v>
      </c>
      <c r="R53" s="19"/>
      <c r="S53" s="3">
        <v>281.43</v>
      </c>
      <c r="T53" s="19"/>
      <c r="U53" s="3">
        <f>ROUND(U52+S53,5)</f>
        <v>309.26</v>
      </c>
    </row>
    <row r="54" spans="1:21">
      <c r="A54" s="19"/>
      <c r="B54" s="19" t="s">
        <v>65</v>
      </c>
      <c r="C54" s="19"/>
      <c r="D54" s="19"/>
      <c r="E54" s="19"/>
      <c r="F54" s="19"/>
      <c r="G54" s="20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2">
        <f>ROUND(SUM(S51:S53),5)</f>
        <v>309.26</v>
      </c>
      <c r="T54" s="19"/>
      <c r="U54" s="2">
        <f>U53</f>
        <v>309.26</v>
      </c>
    </row>
    <row r="55" spans="1:21">
      <c r="A55" s="1"/>
      <c r="B55" s="1" t="s">
        <v>66</v>
      </c>
      <c r="C55" s="1"/>
      <c r="D55" s="1"/>
      <c r="E55" s="1"/>
      <c r="F55" s="1"/>
      <c r="G55" s="1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8"/>
      <c r="T55" s="1"/>
      <c r="U55" s="18"/>
    </row>
    <row r="56" spans="1:21" ht="15.75" thickBot="1">
      <c r="A56" s="16"/>
      <c r="B56" s="16"/>
      <c r="C56" s="19"/>
      <c r="D56" s="19"/>
      <c r="E56" s="19" t="s">
        <v>81</v>
      </c>
      <c r="F56" s="19"/>
      <c r="G56" s="20">
        <v>43103</v>
      </c>
      <c r="H56" s="19"/>
      <c r="I56" s="19"/>
      <c r="J56" s="19"/>
      <c r="K56" s="19"/>
      <c r="L56" s="19"/>
      <c r="M56" s="19" t="s">
        <v>8</v>
      </c>
      <c r="N56" s="19"/>
      <c r="O56" s="21"/>
      <c r="P56" s="19"/>
      <c r="Q56" s="19" t="s">
        <v>93</v>
      </c>
      <c r="R56" s="19"/>
      <c r="S56" s="3">
        <v>24.95</v>
      </c>
      <c r="T56" s="19"/>
      <c r="U56" s="3">
        <f>ROUND(U55+S56,5)</f>
        <v>24.95</v>
      </c>
    </row>
    <row r="57" spans="1:21">
      <c r="A57" s="19"/>
      <c r="B57" s="19" t="s">
        <v>67</v>
      </c>
      <c r="C57" s="19"/>
      <c r="D57" s="19"/>
      <c r="E57" s="19"/>
      <c r="F57" s="19"/>
      <c r="G57" s="20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2">
        <f>ROUND(SUM(S55:S56),5)</f>
        <v>24.95</v>
      </c>
      <c r="T57" s="19"/>
      <c r="U57" s="2">
        <f>U56</f>
        <v>24.95</v>
      </c>
    </row>
    <row r="58" spans="1:21">
      <c r="A58" s="1"/>
      <c r="B58" s="1" t="s">
        <v>68</v>
      </c>
      <c r="C58" s="1"/>
      <c r="D58" s="1"/>
      <c r="E58" s="1"/>
      <c r="F58" s="1"/>
      <c r="G58" s="1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8"/>
      <c r="T58" s="1"/>
      <c r="U58" s="18"/>
    </row>
    <row r="59" spans="1:21" ht="15.75" thickBot="1">
      <c r="A59" s="16"/>
      <c r="B59" s="16"/>
      <c r="C59" s="19"/>
      <c r="D59" s="19"/>
      <c r="E59" s="19" t="s">
        <v>79</v>
      </c>
      <c r="F59" s="19"/>
      <c r="G59" s="20">
        <v>43102</v>
      </c>
      <c r="H59" s="19"/>
      <c r="I59" s="19"/>
      <c r="J59" s="19"/>
      <c r="K59" s="19"/>
      <c r="L59" s="19"/>
      <c r="M59" s="19" t="s">
        <v>16</v>
      </c>
      <c r="N59" s="19"/>
      <c r="O59" s="21"/>
      <c r="P59" s="19"/>
      <c r="Q59" s="19" t="s">
        <v>88</v>
      </c>
      <c r="R59" s="19"/>
      <c r="S59" s="3">
        <v>14</v>
      </c>
      <c r="T59" s="19"/>
      <c r="U59" s="3">
        <f>ROUND(U58+S59,5)</f>
        <v>14</v>
      </c>
    </row>
    <row r="60" spans="1:21">
      <c r="A60" s="19"/>
      <c r="B60" s="19" t="s">
        <v>69</v>
      </c>
      <c r="C60" s="19"/>
      <c r="D60" s="19"/>
      <c r="E60" s="19"/>
      <c r="F60" s="19"/>
      <c r="G60" s="20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2">
        <f>ROUND(SUM(S58:S59),5)</f>
        <v>14</v>
      </c>
      <c r="T60" s="19"/>
      <c r="U60" s="2">
        <f>U59</f>
        <v>14</v>
      </c>
    </row>
    <row r="61" spans="1:21">
      <c r="A61" s="1"/>
      <c r="B61" s="1" t="s">
        <v>70</v>
      </c>
      <c r="C61" s="1"/>
      <c r="D61" s="1"/>
      <c r="E61" s="1"/>
      <c r="F61" s="1"/>
      <c r="G61" s="17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8"/>
      <c r="T61" s="1"/>
      <c r="U61" s="18"/>
    </row>
    <row r="62" spans="1:21">
      <c r="A62" s="19"/>
      <c r="B62" s="19"/>
      <c r="C62" s="19"/>
      <c r="D62" s="19"/>
      <c r="E62" s="19" t="s">
        <v>79</v>
      </c>
      <c r="F62" s="19"/>
      <c r="G62" s="20">
        <v>43102</v>
      </c>
      <c r="H62" s="19"/>
      <c r="I62" s="19"/>
      <c r="J62" s="19"/>
      <c r="K62" s="19"/>
      <c r="L62" s="19"/>
      <c r="M62" s="19" t="s">
        <v>16</v>
      </c>
      <c r="N62" s="19"/>
      <c r="O62" s="21"/>
      <c r="P62" s="19"/>
      <c r="Q62" s="19" t="s">
        <v>88</v>
      </c>
      <c r="R62" s="19"/>
      <c r="S62" s="2">
        <v>98</v>
      </c>
      <c r="T62" s="19"/>
      <c r="U62" s="2">
        <f>ROUND(U61+S62,5)</f>
        <v>98</v>
      </c>
    </row>
    <row r="63" spans="1:21" ht="15.75" thickBot="1">
      <c r="A63" s="19"/>
      <c r="B63" s="19"/>
      <c r="C63" s="19"/>
      <c r="D63" s="19"/>
      <c r="E63" s="19" t="s">
        <v>79</v>
      </c>
      <c r="F63" s="19"/>
      <c r="G63" s="20">
        <v>43102</v>
      </c>
      <c r="H63" s="19"/>
      <c r="I63" s="19"/>
      <c r="J63" s="19"/>
      <c r="K63" s="19"/>
      <c r="L63" s="19"/>
      <c r="M63" s="19" t="s">
        <v>16</v>
      </c>
      <c r="N63" s="19"/>
      <c r="O63" s="21"/>
      <c r="P63" s="19"/>
      <c r="Q63" s="19" t="s">
        <v>88</v>
      </c>
      <c r="R63" s="19"/>
      <c r="S63" s="3">
        <v>1500</v>
      </c>
      <c r="T63" s="19"/>
      <c r="U63" s="3">
        <f>ROUND(U62+S63,5)</f>
        <v>1598</v>
      </c>
    </row>
    <row r="64" spans="1:21">
      <c r="A64" s="19"/>
      <c r="B64" s="19" t="s">
        <v>71</v>
      </c>
      <c r="C64" s="19"/>
      <c r="D64" s="19"/>
      <c r="E64" s="19"/>
      <c r="F64" s="19"/>
      <c r="G64" s="20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">
        <f>ROUND(SUM(S61:S63),5)</f>
        <v>1598</v>
      </c>
      <c r="T64" s="19"/>
      <c r="U64" s="2">
        <f>U63</f>
        <v>1598</v>
      </c>
    </row>
    <row r="65" spans="1:21">
      <c r="A65" s="1"/>
      <c r="B65" s="1" t="s">
        <v>72</v>
      </c>
      <c r="C65" s="1"/>
      <c r="D65" s="1"/>
      <c r="E65" s="1"/>
      <c r="F65" s="1"/>
      <c r="G65" s="1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8"/>
      <c r="T65" s="1"/>
      <c r="U65" s="18"/>
    </row>
    <row r="66" spans="1:21" ht="15.75" thickBot="1">
      <c r="A66" s="16"/>
      <c r="B66" s="16"/>
      <c r="C66" s="19"/>
      <c r="D66" s="19"/>
      <c r="E66" s="19" t="s">
        <v>79</v>
      </c>
      <c r="F66" s="19"/>
      <c r="G66" s="20">
        <v>43117</v>
      </c>
      <c r="H66" s="19"/>
      <c r="I66" s="19"/>
      <c r="J66" s="19"/>
      <c r="K66" s="19"/>
      <c r="L66" s="19"/>
      <c r="M66" s="19" t="s">
        <v>17</v>
      </c>
      <c r="N66" s="19"/>
      <c r="O66" s="21"/>
      <c r="P66" s="19"/>
      <c r="Q66" s="19" t="s">
        <v>88</v>
      </c>
      <c r="R66" s="19"/>
      <c r="S66" s="3">
        <v>32.479999999999997</v>
      </c>
      <c r="T66" s="19"/>
      <c r="U66" s="3">
        <f>ROUND(U65+S66,5)</f>
        <v>32.479999999999997</v>
      </c>
    </row>
    <row r="67" spans="1:21">
      <c r="A67" s="19"/>
      <c r="B67" s="19" t="s">
        <v>73</v>
      </c>
      <c r="C67" s="19"/>
      <c r="D67" s="19"/>
      <c r="E67" s="19"/>
      <c r="F67" s="19"/>
      <c r="G67" s="20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">
        <f>ROUND(SUM(S65:S66),5)</f>
        <v>32.479999999999997</v>
      </c>
      <c r="T67" s="19"/>
      <c r="U67" s="2">
        <f>U66</f>
        <v>32.479999999999997</v>
      </c>
    </row>
    <row r="68" spans="1:21">
      <c r="A68" s="1"/>
      <c r="B68" s="1" t="s">
        <v>74</v>
      </c>
      <c r="C68" s="1"/>
      <c r="D68" s="1"/>
      <c r="E68" s="1"/>
      <c r="F68" s="1"/>
      <c r="G68" s="1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8"/>
      <c r="T68" s="1"/>
      <c r="U68" s="18"/>
    </row>
    <row r="69" spans="1:21" ht="15.75" thickBot="1">
      <c r="A69" s="16"/>
      <c r="B69" s="16"/>
      <c r="C69" s="19"/>
      <c r="D69" s="19"/>
      <c r="E69" s="19" t="s">
        <v>79</v>
      </c>
      <c r="F69" s="19"/>
      <c r="G69" s="20">
        <v>43129</v>
      </c>
      <c r="H69" s="19"/>
      <c r="I69" s="19"/>
      <c r="J69" s="19"/>
      <c r="K69" s="19"/>
      <c r="L69" s="19"/>
      <c r="M69" s="19" t="s">
        <v>87</v>
      </c>
      <c r="N69" s="19"/>
      <c r="O69" s="21"/>
      <c r="P69" s="19"/>
      <c r="Q69" s="19" t="s">
        <v>88</v>
      </c>
      <c r="R69" s="19"/>
      <c r="S69" s="3">
        <v>174.34</v>
      </c>
      <c r="T69" s="19"/>
      <c r="U69" s="3">
        <f>ROUND(U68+S69,5)</f>
        <v>174.34</v>
      </c>
    </row>
    <row r="70" spans="1:21">
      <c r="A70" s="19"/>
      <c r="B70" s="19" t="s">
        <v>75</v>
      </c>
      <c r="C70" s="19"/>
      <c r="D70" s="19"/>
      <c r="E70" s="19"/>
      <c r="F70" s="19"/>
      <c r="G70" s="20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2">
        <f>ROUND(SUM(S68:S69),5)</f>
        <v>174.34</v>
      </c>
      <c r="T70" s="19"/>
      <c r="U70" s="2">
        <f>U69</f>
        <v>174.34</v>
      </c>
    </row>
    <row r="71" spans="1:21">
      <c r="A71" s="1"/>
      <c r="B71" s="1" t="s">
        <v>76</v>
      </c>
      <c r="C71" s="1"/>
      <c r="D71" s="1"/>
      <c r="E71" s="1"/>
      <c r="F71" s="1"/>
      <c r="G71" s="1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8"/>
      <c r="T71" s="1"/>
      <c r="U71" s="18"/>
    </row>
    <row r="72" spans="1:21" ht="15.75" thickBot="1">
      <c r="A72" s="16"/>
      <c r="B72" s="16"/>
      <c r="C72" s="19"/>
      <c r="D72" s="19"/>
      <c r="E72" s="19" t="s">
        <v>79</v>
      </c>
      <c r="F72" s="19"/>
      <c r="G72" s="20">
        <v>43102</v>
      </c>
      <c r="H72" s="19"/>
      <c r="I72" s="19"/>
      <c r="J72" s="19"/>
      <c r="K72" s="19" t="s">
        <v>83</v>
      </c>
      <c r="L72" s="19"/>
      <c r="M72" s="19" t="s">
        <v>9</v>
      </c>
      <c r="N72" s="19"/>
      <c r="O72" s="21"/>
      <c r="P72" s="19"/>
      <c r="Q72" s="19" t="s">
        <v>88</v>
      </c>
      <c r="R72" s="19"/>
      <c r="S72" s="4">
        <v>489.06</v>
      </c>
      <c r="T72" s="19"/>
      <c r="U72" s="4">
        <f>ROUND(U71+S72,5)</f>
        <v>489.06</v>
      </c>
    </row>
    <row r="73" spans="1:21" ht="15.75" thickBot="1">
      <c r="A73" s="19"/>
      <c r="B73" s="19" t="s">
        <v>77</v>
      </c>
      <c r="C73" s="19"/>
      <c r="D73" s="19"/>
      <c r="E73" s="19"/>
      <c r="F73" s="19"/>
      <c r="G73" s="20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5">
        <f>ROUND(SUM(S71:S72),5)</f>
        <v>489.06</v>
      </c>
      <c r="T73" s="19"/>
      <c r="U73" s="5">
        <f>U72</f>
        <v>489.06</v>
      </c>
    </row>
    <row r="74" spans="1:21" s="7" customFormat="1" ht="12" thickBot="1">
      <c r="A74" s="1" t="s">
        <v>78</v>
      </c>
      <c r="B74" s="1"/>
      <c r="C74" s="1"/>
      <c r="D74" s="1"/>
      <c r="E74" s="1"/>
      <c r="F74" s="1"/>
      <c r="G74" s="1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6">
        <f>ROUND(S4+S7+S10+S13+S16+S19+S22+S25+S28+S31+S37+S40+S43+S46+S50+S54+S57+S60+S64+S67+S70+S73,5)</f>
        <v>27352.69</v>
      </c>
      <c r="T74" s="1"/>
      <c r="U74" s="6">
        <f>ROUND(U4+U7+U10+U13+U16+U19+U22+U25+U28+U31+U37+U40+U43+U46+U50+U54+U57+U60+U64+U67+U70+U73,5)</f>
        <v>27352.69</v>
      </c>
    </row>
    <row r="75" spans="1:21" ht="15.75" thickTop="1"/>
  </sheetData>
  <pageMargins left="0.7" right="0.7" top="0.75" bottom="0.75" header="0.1" footer="0.3"/>
  <pageSetup orientation="portrait" r:id="rId1"/>
  <headerFooter>
    <oddHeader>&amp;L&amp;"Arial,Bold"&amp;8 11:43 AM
&amp;"Arial,Bold"&amp;8 02/07/18
&amp;"Arial,Bold"&amp;8 Accrual Basis&amp;C&amp;"Arial,Bold"&amp;12 City of Dyer Water
&amp;"Arial,Bold"&amp;14 Expenses by Vendor Detail
&amp;"Arial,Bold"&amp;10 January 2018</oddHeader>
    <oddFooter>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:E26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/>
  <cols>
    <col min="1" max="3" width="3" style="11" customWidth="1"/>
    <col min="4" max="4" width="26.140625" style="11" customWidth="1"/>
    <col min="5" max="5" width="7.85546875" style="12" bestFit="1" customWidth="1"/>
  </cols>
  <sheetData>
    <row r="1" spans="1:5" s="10" customFormat="1" ht="15.75" thickBot="1">
      <c r="A1" s="8"/>
      <c r="B1" s="8"/>
      <c r="C1" s="8"/>
      <c r="D1" s="8"/>
      <c r="E1" s="9" t="s">
        <v>0</v>
      </c>
    </row>
    <row r="2" spans="1:5" ht="15.75" thickTop="1">
      <c r="A2" s="1"/>
      <c r="B2" s="1" t="s">
        <v>1</v>
      </c>
      <c r="C2" s="1"/>
      <c r="D2" s="1"/>
      <c r="E2" s="2"/>
    </row>
    <row r="3" spans="1:5">
      <c r="A3" s="1"/>
      <c r="B3" s="1"/>
      <c r="C3" s="1" t="s">
        <v>2</v>
      </c>
      <c r="D3" s="1"/>
      <c r="E3" s="2"/>
    </row>
    <row r="4" spans="1:5">
      <c r="A4" s="1"/>
      <c r="B4" s="1"/>
      <c r="C4" s="1"/>
      <c r="D4" s="1" t="s">
        <v>3</v>
      </c>
      <c r="E4" s="2">
        <v>0.04</v>
      </c>
    </row>
    <row r="5" spans="1:5">
      <c r="A5" s="1"/>
      <c r="B5" s="1"/>
      <c r="C5" s="1"/>
      <c r="D5" s="1" t="s">
        <v>4</v>
      </c>
      <c r="E5" s="2">
        <v>16663.810000000001</v>
      </c>
    </row>
    <row r="6" spans="1:5" ht="15.75" thickBot="1">
      <c r="A6" s="1"/>
      <c r="B6" s="1"/>
      <c r="C6" s="1"/>
      <c r="D6" s="1" t="s">
        <v>5</v>
      </c>
      <c r="E6" s="3">
        <v>37858.21</v>
      </c>
    </row>
    <row r="7" spans="1:5">
      <c r="A7" s="1"/>
      <c r="B7" s="1"/>
      <c r="C7" s="1" t="s">
        <v>6</v>
      </c>
      <c r="D7" s="1"/>
      <c r="E7" s="2">
        <f>ROUND(SUM(E3:E6),5)</f>
        <v>54522.06</v>
      </c>
    </row>
    <row r="8" spans="1:5">
      <c r="A8" s="1"/>
      <c r="B8" s="1"/>
      <c r="C8" s="1" t="s">
        <v>7</v>
      </c>
      <c r="D8" s="1"/>
      <c r="E8" s="2"/>
    </row>
    <row r="9" spans="1:5">
      <c r="A9" s="1"/>
      <c r="B9" s="1"/>
      <c r="C9" s="1"/>
      <c r="D9" s="1" t="s">
        <v>8</v>
      </c>
      <c r="E9" s="2">
        <v>24.95</v>
      </c>
    </row>
    <row r="10" spans="1:5">
      <c r="A10" s="1"/>
      <c r="B10" s="1"/>
      <c r="C10" s="1"/>
      <c r="D10" s="1" t="s">
        <v>9</v>
      </c>
      <c r="E10" s="2">
        <v>489.06</v>
      </c>
    </row>
    <row r="11" spans="1:5">
      <c r="A11" s="1"/>
      <c r="B11" s="1"/>
      <c r="C11" s="1"/>
      <c r="D11" s="1" t="s">
        <v>10</v>
      </c>
      <c r="E11" s="2">
        <v>2416.29</v>
      </c>
    </row>
    <row r="12" spans="1:5">
      <c r="A12" s="1"/>
      <c r="B12" s="1"/>
      <c r="C12" s="1"/>
      <c r="D12" s="1" t="s">
        <v>11</v>
      </c>
      <c r="E12" s="2">
        <v>309.26</v>
      </c>
    </row>
    <row r="13" spans="1:5">
      <c r="A13" s="1"/>
      <c r="B13" s="1"/>
      <c r="C13" s="1"/>
      <c r="D13" s="1" t="s">
        <v>12</v>
      </c>
      <c r="E13" s="2">
        <v>1638</v>
      </c>
    </row>
    <row r="14" spans="1:5">
      <c r="A14" s="1"/>
      <c r="B14" s="1"/>
      <c r="C14" s="1"/>
      <c r="D14" s="1" t="s">
        <v>13</v>
      </c>
      <c r="E14" s="2">
        <v>250</v>
      </c>
    </row>
    <row r="15" spans="1:5">
      <c r="A15" s="1"/>
      <c r="B15" s="1"/>
      <c r="C15" s="1"/>
      <c r="D15" s="1" t="s">
        <v>14</v>
      </c>
      <c r="E15" s="2">
        <v>500</v>
      </c>
    </row>
    <row r="16" spans="1:5">
      <c r="A16" s="1"/>
      <c r="B16" s="1"/>
      <c r="C16" s="1"/>
      <c r="D16" s="1" t="s">
        <v>15</v>
      </c>
      <c r="E16" s="2">
        <v>496.29</v>
      </c>
    </row>
    <row r="17" spans="1:5">
      <c r="A17" s="1"/>
      <c r="B17" s="1"/>
      <c r="C17" s="1"/>
      <c r="D17" s="1" t="s">
        <v>16</v>
      </c>
      <c r="E17" s="2">
        <v>1612</v>
      </c>
    </row>
    <row r="18" spans="1:5">
      <c r="A18" s="1"/>
      <c r="B18" s="1"/>
      <c r="C18" s="1"/>
      <c r="D18" s="1" t="s">
        <v>17</v>
      </c>
      <c r="E18" s="2">
        <v>32.479999999999997</v>
      </c>
    </row>
    <row r="19" spans="1:5">
      <c r="A19" s="1"/>
      <c r="B19" s="1"/>
      <c r="C19" s="1"/>
      <c r="D19" s="1" t="s">
        <v>18</v>
      </c>
      <c r="E19" s="2">
        <v>1135.33</v>
      </c>
    </row>
    <row r="20" spans="1:5">
      <c r="A20" s="1"/>
      <c r="B20" s="1"/>
      <c r="C20" s="1"/>
      <c r="D20" s="1" t="s">
        <v>19</v>
      </c>
      <c r="E20" s="2">
        <v>30859.5</v>
      </c>
    </row>
    <row r="21" spans="1:5">
      <c r="A21" s="1"/>
      <c r="B21" s="1"/>
      <c r="C21" s="1"/>
      <c r="D21" s="1" t="s">
        <v>20</v>
      </c>
      <c r="E21" s="2">
        <v>174.34</v>
      </c>
    </row>
    <row r="22" spans="1:5" ht="15.75" thickBot="1">
      <c r="A22" s="1"/>
      <c r="B22" s="1"/>
      <c r="C22" s="1"/>
      <c r="D22" s="1" t="s">
        <v>21</v>
      </c>
      <c r="E22" s="4">
        <v>4079</v>
      </c>
    </row>
    <row r="23" spans="1:5" ht="15.75" thickBot="1">
      <c r="A23" s="1"/>
      <c r="B23" s="1"/>
      <c r="C23" s="1" t="s">
        <v>22</v>
      </c>
      <c r="D23" s="1"/>
      <c r="E23" s="5">
        <f>ROUND(SUM(E8:E22),5)</f>
        <v>44016.5</v>
      </c>
    </row>
    <row r="24" spans="1:5" ht="15.75" thickBot="1">
      <c r="A24" s="1"/>
      <c r="B24" s="1" t="s">
        <v>23</v>
      </c>
      <c r="C24" s="1"/>
      <c r="D24" s="1"/>
      <c r="E24" s="5">
        <f>ROUND(E2+E7-E23,5)</f>
        <v>10505.56</v>
      </c>
    </row>
    <row r="25" spans="1:5" s="7" customFormat="1" ht="12" thickBot="1">
      <c r="A25" s="1" t="s">
        <v>24</v>
      </c>
      <c r="B25" s="1"/>
      <c r="C25" s="1"/>
      <c r="D25" s="1"/>
      <c r="E25" s="6">
        <f>E24</f>
        <v>10505.56</v>
      </c>
    </row>
    <row r="26" spans="1:5" ht="15.75" thickTop="1"/>
  </sheetData>
  <pageMargins left="0.7" right="0.7" top="0.75" bottom="0.75" header="0.1" footer="0.3"/>
  <pageSetup orientation="portrait" r:id="rId1"/>
  <headerFooter>
    <oddHeader>&amp;L&amp;"Arial,Bold"&amp;8 11:36 AM
&amp;"Arial,Bold"&amp;8 02/07/18
&amp;"Arial,Bold"&amp;8 Accrual Basis&amp;C&amp;"Arial,Bold"&amp;12 City of Dyer Water
&amp;"Arial,Bold"&amp;14 Profit &amp;&amp; Loss
&amp;"Arial,Bold"&amp;10 January 2018</oddHeader>
    <oddFooter>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QuickBooks Export Tips</vt:lpstr>
      <vt:lpstr>Sanitation Exp By Vender</vt:lpstr>
      <vt:lpstr>Sanitation P&amp;L</vt:lpstr>
      <vt:lpstr>Sewer Exp by Vender</vt:lpstr>
      <vt:lpstr>Sewer P&amp;L</vt:lpstr>
      <vt:lpstr>Water Exp by Vender</vt:lpstr>
      <vt:lpstr>Water P&amp;L</vt:lpstr>
      <vt:lpstr>'Sanitation Exp By Vender'!Print_Titles</vt:lpstr>
      <vt:lpstr>'Sanitation P&amp;L'!Print_Titles</vt:lpstr>
      <vt:lpstr>'Sewer Exp by Vender'!Print_Titles</vt:lpstr>
      <vt:lpstr>'Sewer P&amp;L'!Print_Titles</vt:lpstr>
      <vt:lpstr>'Water Exp by Vender'!Print_Titles</vt:lpstr>
      <vt:lpstr>'Water P&amp;L'!Print_Titles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2018-02-07T17:36:08Z</dcterms:created>
  <dcterms:modified xsi:type="dcterms:W3CDTF">2018-02-07T20:55:46Z</dcterms:modified>
</cp:coreProperties>
</file>